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TTN5u/ieK+okMkQ9K10iwihTQKfg+zIY6zBEdauB5zizXfmKZFlNMeqSMj5JX93rov5nWdcMB+nfH4IhphJnqQ==" workbookSaltValue="QAqRHNi3CZEgwrKhR73h7Q==" workbookSpinCount="100000" lockStructure="1"/>
  <bookViews>
    <workbookView xWindow="0" yWindow="0" windowWidth="28800" windowHeight="14100"/>
  </bookViews>
  <sheets>
    <sheet name="F7" sheetId="1" r:id="rId1"/>
  </sheets>
  <definedNames>
    <definedName name="Print_Area" localSheetId="0">'F7'!$A$1:$H$80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E69" i="1"/>
  <c r="H68" i="1"/>
  <c r="E68" i="1"/>
  <c r="H67" i="1"/>
  <c r="E67" i="1"/>
  <c r="G66" i="1"/>
  <c r="D66" i="1"/>
  <c r="C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G58" i="1"/>
  <c r="F58" i="1"/>
  <c r="D58" i="1"/>
  <c r="C58" i="1"/>
  <c r="H57" i="1"/>
  <c r="E57" i="1"/>
  <c r="H56" i="1"/>
  <c r="E56" i="1"/>
  <c r="H55" i="1"/>
  <c r="E55" i="1"/>
  <c r="H54" i="1"/>
  <c r="E54" i="1"/>
  <c r="H53" i="1"/>
  <c r="E53" i="1"/>
  <c r="G52" i="1"/>
  <c r="F52" i="1"/>
  <c r="D52" i="1"/>
  <c r="C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G42" i="1"/>
  <c r="F42" i="1"/>
  <c r="D42" i="1"/>
  <c r="C42" i="1"/>
  <c r="H41" i="1"/>
  <c r="E41" i="1"/>
  <c r="H40" i="1"/>
  <c r="E40" i="1"/>
  <c r="H39" i="1"/>
  <c r="E39" i="1"/>
  <c r="H38" i="1"/>
  <c r="E38" i="1"/>
  <c r="G37" i="1"/>
  <c r="F37" i="1"/>
  <c r="D37" i="1"/>
  <c r="C37" i="1"/>
  <c r="H36" i="1"/>
  <c r="E36" i="1"/>
  <c r="H35" i="1"/>
  <c r="E35" i="1"/>
  <c r="H34" i="1"/>
  <c r="E34" i="1"/>
  <c r="G33" i="1"/>
  <c r="F33" i="1"/>
  <c r="D33" i="1"/>
  <c r="C33" i="1"/>
  <c r="H32" i="1"/>
  <c r="E32" i="1"/>
  <c r="H31" i="1"/>
  <c r="E31" i="1"/>
  <c r="H30" i="1"/>
  <c r="E30" i="1"/>
  <c r="H29" i="1"/>
  <c r="E29" i="1"/>
  <c r="H28" i="1"/>
  <c r="E28" i="1"/>
  <c r="H27" i="1"/>
  <c r="E27" i="1"/>
  <c r="G26" i="1"/>
  <c r="F26" i="1"/>
  <c r="D26" i="1"/>
  <c r="C26" i="1"/>
  <c r="H25" i="1"/>
  <c r="E25" i="1"/>
  <c r="H24" i="1"/>
  <c r="E24" i="1"/>
  <c r="G23" i="1"/>
  <c r="D23" i="1"/>
  <c r="C23" i="1"/>
  <c r="H22" i="1"/>
  <c r="E22" i="1"/>
  <c r="H21" i="1"/>
  <c r="E21" i="1"/>
  <c r="H20" i="1"/>
  <c r="E20" i="1"/>
  <c r="H19" i="1"/>
  <c r="E19" i="1"/>
  <c r="H18" i="1"/>
  <c r="E18" i="1"/>
  <c r="G17" i="1"/>
  <c r="F17" i="1"/>
  <c r="D17" i="1"/>
  <c r="C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G7" i="1"/>
  <c r="F7" i="1"/>
  <c r="D7" i="1"/>
  <c r="C7" i="1"/>
  <c r="G70" i="1" l="1"/>
  <c r="E66" i="1"/>
  <c r="E58" i="1"/>
  <c r="E52" i="1"/>
  <c r="E42" i="1"/>
  <c r="E37" i="1"/>
  <c r="E26" i="1"/>
  <c r="E23" i="1"/>
  <c r="D70" i="1"/>
  <c r="E17" i="1"/>
  <c r="H66" i="1"/>
  <c r="F66" i="1"/>
  <c r="H58" i="1"/>
  <c r="H52" i="1"/>
  <c r="H42" i="1"/>
  <c r="H37" i="1"/>
  <c r="H33" i="1"/>
  <c r="E33" i="1"/>
  <c r="H26" i="1"/>
  <c r="F23" i="1"/>
  <c r="H23" i="1"/>
  <c r="C70" i="1"/>
  <c r="H17" i="1"/>
  <c r="E7" i="1"/>
  <c r="H7" i="1"/>
  <c r="H70" i="1" l="1"/>
  <c r="F70" i="1"/>
  <c r="E70" i="1"/>
</calcChain>
</file>

<file path=xl/sharedStrings.xml><?xml version="1.0" encoding="utf-8"?>
<sst xmlns="http://schemas.openxmlformats.org/spreadsheetml/2006/main" count="82" uniqueCount="79">
  <si>
    <t>ESTADO ANALÍTICO DE INGRESOS</t>
  </si>
  <si>
    <t>RUBRO DE INGRESOS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</si>
  <si>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</si>
  <si>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</si>
  <si>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</si>
  <si>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</si>
  <si>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</si>
  <si>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</si>
  <si>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</si>
  <si>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Impuestos</t>
  </si>
  <si>
    <t>Impuestos sobre los ingresos</t>
  </si>
  <si>
    <t>Impuestos sobre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</si>
  <si>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</si>
  <si>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</si>
  <si>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</si>
  <si>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</si>
  <si>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</si>
  <si>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</si>
  <si>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 ley de ingresos vigente, causados en ejercicios fiscales anteriores pendientes de liquidar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</si>
  <si>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</si>
  <si>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</si>
  <si>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</si>
  <si>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</si>
  <si>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</si>
  <si>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</si>
  <si>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</si>
  <si>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</si>
  <si>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</si>
  <si>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</si>
  <si>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</si>
  <si>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 a los hidrocarburos (derogado)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</si>
  <si>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</si>
  <si>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</si>
  <si>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</si>
  <si>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</si>
  <si>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</si>
  <si>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</si>
  <si>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</si>
  <si>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</si>
  <si>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</si>
  <si>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</si>
  <si>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</si>
  <si>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</si>
  <si>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</si>
  <si>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</si>
  <si>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y no financieros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</si>
  <si>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</si>
  <si>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</si>
  <si>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</si>
  <si>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</si>
  <si>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</si>
  <si>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</si>
  <si>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</si>
  <si>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</si>
  <si>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</si>
  <si>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</si>
  <si>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</si>
  <si>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</si>
  <si>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</si>
  <si>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</si>
  <si>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</si>
  <si>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</si>
  <si>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</si>
  <si>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</si>
  <si>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</si>
  <si>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</t>
  </si>
  <si>
    <t>Endeudamiento interno</t>
  </si>
  <si>
    <t>Endeudamiento externo</t>
  </si>
  <si>
    <t>Financiamiento interno</t>
  </si>
  <si>
    <t>TOTAL</t>
  </si>
  <si>
    <t>Ingresos Excedentes</t>
  </si>
  <si>
    <t>Bajo protesta de decir verdad declaramos que los estados financieros y sus notas, son razonablemente correctos y son responsabilidad del emisor.</t>
  </si>
  <si>
    <t>CUENTA PÚBLICA - MUNICIPIO SAYULA</t>
  </si>
  <si>
    <t>DEL 1 DE ENERO AL 31 DE DICIEMBRE DE 2021</t>
  </si>
  <si>
    <t>LIC. OSCAR DANIEL CARRION CALVARIO</t>
  </si>
  <si>
    <t>MTRO. JOSE LUIS JIMENEZ DIAZ</t>
  </si>
  <si>
    <t>PRESIDENTE MUNICIPAL</t>
  </si>
  <si>
    <t>FUNCIONARIO ENCARGADO DE HACIENDA MUNICIPAL</t>
  </si>
  <si>
    <t>ASEJ2021-17-21-02-2022-1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</si>
</sst>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24"/>
      <name val="C39HrP24DhTt"/>
    </font>
    <font>
      <sz val="2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Protection="1">
      <protection hidden="1"/>
    </xf>
    <xf numFmtId="42" fontId="5" fillId="0" borderId="1" xfId="0" applyNumberFormat="1" applyFont="1" applyBorder="1" applyProtection="1">
      <protection hidden="1"/>
    </xf>
    <xf numFmtId="42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vertical="center"/>
      <protection hidden="1"/>
    </xf>
    <xf numFmtId="0" fontId="0" fillId="0" borderId="3" xfId="0" applyFont="1" applyFill="1" applyBorder="1" applyProtection="1">
      <protection hidden="1"/>
    </xf>
    <xf numFmtId="4" fontId="8" fillId="0" borderId="3" xfId="1" applyNumberFormat="1" applyFont="1" applyFill="1" applyBorder="1" applyAlignment="1" applyProtection="1">
      <alignment horizontal="right" vertical="center"/>
      <protection hidden="1"/>
    </xf>
    <xf numFmtId="0" fontId="9" fillId="0" borderId="4" xfId="0" applyFont="1" applyFill="1" applyBorder="1" applyProtection="1">
      <protection hidden="1"/>
    </xf>
    <xf numFmtId="0" fontId="10" fillId="0" borderId="5" xfId="0" applyFont="1" applyFill="1" applyBorder="1" applyAlignment="1" applyProtection="1">
      <alignment vertical="center"/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3" xfId="1" applyNumberFormat="1" applyFont="1" applyFill="1" applyBorder="1" applyAlignment="1" applyProtection="1">
      <alignment horizontal="right" vertical="center"/>
      <protection hidden="1"/>
    </xf>
    <xf numFmtId="4" fontId="9" fillId="0" borderId="5" xfId="1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Fill="1" applyBorder="1" applyProtection="1">
      <protection hidden="1"/>
    </xf>
    <xf numFmtId="0" fontId="10" fillId="0" borderId="5" xfId="0" applyFont="1" applyFill="1" applyBorder="1" applyAlignment="1" applyProtection="1">
      <alignment vertical="center" wrapText="1"/>
      <protection hidden="1"/>
    </xf>
    <xf numFmtId="0" fontId="0" fillId="0" borderId="5" xfId="0" applyFont="1" applyFill="1" applyBorder="1" applyProtection="1">
      <protection hidden="1"/>
    </xf>
    <xf numFmtId="4" fontId="8" fillId="0" borderId="5" xfId="1" applyNumberFormat="1" applyFont="1" applyFill="1" applyBorder="1" applyAlignment="1" applyProtection="1">
      <alignment horizontal="right" vertical="center"/>
      <protection hidden="1"/>
    </xf>
    <xf numFmtId="4" fontId="9" fillId="0" borderId="5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0" fontId="0" fillId="0" borderId="5" xfId="0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4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Protection="1"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4" fontId="8" fillId="0" borderId="6" xfId="0" applyNumberFormat="1" applyFont="1" applyFill="1" applyBorder="1" applyAlignment="1" applyProtection="1">
      <alignment horizontal="right" vertical="center"/>
      <protection hidden="1"/>
    </xf>
    <xf numFmtId="4" fontId="8" fillId="0" borderId="0" xfId="0" applyNumberFormat="1" applyFont="1" applyFill="1" applyBorder="1" applyAlignment="1" applyProtection="1">
      <alignment horizontal="right" vertical="center"/>
      <protection hidden="1"/>
    </xf>
    <xf numFmtId="4" fontId="8" fillId="0" borderId="7" xfId="0" applyNumberFormat="1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42" fontId="8" fillId="0" borderId="0" xfId="0" applyNumberFormat="1" applyFont="1" applyFill="1" applyBorder="1" applyProtection="1">
      <protection hidden="1"/>
    </xf>
    <xf numFmtId="42" fontId="9" fillId="0" borderId="0" xfId="0" applyNumberFormat="1" applyFont="1" applyFill="1" applyBorder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42" fontId="5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42" fontId="5" fillId="0" borderId="0" xfId="0" applyNumberFormat="1" applyFont="1" applyBorder="1" applyProtection="1">
      <protection hidden="1"/>
    </xf>
    <xf numFmtId="42" fontId="6" fillId="0" borderId="0" xfId="0" applyNumberFormat="1" applyFont="1" applyAlignment="1" applyProtection="1">
      <alignment horizontal="center"/>
      <protection hidden="1"/>
    </xf>
    <xf numFmtId="42" fontId="13" fillId="0" borderId="0" xfId="0" applyNumberFormat="1" applyFont="1" applyAlignment="1" applyProtection="1">
      <alignment vertical="center"/>
      <protection hidden="1"/>
    </xf>
    <xf numFmtId="0" fontId="7" fillId="0" borderId="3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4" fontId="8" fillId="0" borderId="2" xfId="0" applyNumberFormat="1" applyFont="1" applyFill="1" applyBorder="1" applyAlignment="1" applyProtection="1">
      <alignment horizontal="right"/>
      <protection hidden="1"/>
    </xf>
    <xf numFmtId="4" fontId="8" fillId="0" borderId="8" xfId="0" applyNumberFormat="1" applyFont="1" applyFill="1" applyBorder="1" applyAlignment="1" applyProtection="1">
      <alignment horizontal="right"/>
      <protection hidden="1"/>
    </xf>
    <xf numFmtId="0" fontId="6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42" fontId="3" fillId="0" borderId="1" xfId="0" applyNumberFormat="1" applyFont="1" applyFill="1" applyBorder="1" applyAlignment="1" applyProtection="1">
      <alignment horizontal="center"/>
      <protection hidden="1"/>
    </xf>
    <xf numFmtId="42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42" fontId="6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tabSelected="1" topLeftCell="A55" workbookViewId="0">
      <selection activeCell="B80" sqref="B80"/>
    </sheetView>
  </sheetViews>
  <sheetFormatPr baseColWidth="10" defaultRowHeight="15.75" x14ac:dyDescent="0.25"/>
  <cols>
    <col min="1" max="1" width="1.140625" style="1" customWidth="1"/>
    <col min="2" max="2" width="94.85546875" style="1" customWidth="1"/>
    <col min="3" max="8" width="17.140625" style="31" customWidth="1"/>
  </cols>
  <sheetData>
    <row r="1" spans="1:8" ht="23.25" x14ac:dyDescent="0.35">
      <c r="A1" s="45" t="s">
        <v>72</v>
      </c>
      <c r="B1" s="45"/>
      <c r="C1" s="45"/>
      <c r="D1" s="45"/>
      <c r="E1" s="45"/>
      <c r="F1" s="45"/>
      <c r="G1" s="45"/>
      <c r="H1" s="45"/>
    </row>
    <row r="2" spans="1:8" ht="21" x14ac:dyDescent="0.35">
      <c r="A2" s="46" t="s">
        <v>0</v>
      </c>
      <c r="B2" s="46"/>
      <c r="C2" s="46"/>
      <c r="D2" s="46"/>
      <c r="E2" s="46"/>
      <c r="F2" s="46"/>
      <c r="G2" s="46"/>
      <c r="H2" s="46"/>
    </row>
    <row r="3" spans="1:8" ht="18.75" x14ac:dyDescent="0.3">
      <c r="A3" s="47" t="s">
        <v>73</v>
      </c>
      <c r="B3" s="47"/>
      <c r="C3" s="47"/>
      <c r="D3" s="47"/>
      <c r="E3" s="47"/>
      <c r="F3" s="47"/>
      <c r="G3" s="47"/>
      <c r="H3" s="47"/>
    </row>
    <row r="4" spans="1:8" x14ac:dyDescent="0.25">
      <c r="C4" s="2"/>
      <c r="D4" s="2"/>
      <c r="E4" s="2"/>
      <c r="F4" s="2"/>
      <c r="G4" s="2"/>
      <c r="H4" s="2"/>
    </row>
    <row r="5" spans="1:8" ht="21" x14ac:dyDescent="0.35">
      <c r="A5" s="48" t="s">
        <v>1</v>
      </c>
      <c r="B5" s="48"/>
      <c r="C5" s="50" t="s">
        <v>2</v>
      </c>
      <c r="D5" s="50"/>
      <c r="E5" s="50"/>
      <c r="F5" s="50"/>
      <c r="G5" s="50"/>
      <c r="H5" s="51" t="s">
        <v>3</v>
      </c>
    </row>
    <row r="6" spans="1:8" ht="31.5" x14ac:dyDescent="0.25">
      <c r="A6" s="49"/>
      <c r="B6" s="49"/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52"/>
    </row>
    <row r="7" spans="1:8" x14ac:dyDescent="0.25">
      <c r="A7" s="4" t="s">
        <v>9</v>
      </c>
      <c r="B7" s="5"/>
      <c r="C7" s="6">
        <f>SUM(C8:C16)</f>
        <v>8429808</v>
      </c>
      <c r="D7" s="6">
        <f>SUM(D8:D16)</f>
        <v>5763721.96</v>
      </c>
      <c r="E7" s="6">
        <f>C7+D7</f>
        <v>14193529.960000001</v>
      </c>
      <c r="F7" s="6">
        <f>SUM(F8:F16)</f>
        <v>13421414.039999999</v>
      </c>
      <c r="G7" s="6">
        <f>SUM(G8:G16)</f>
        <v>13421414.039999999</v>
      </c>
      <c r="H7" s="6">
        <f>G7-C7</f>
        <v>4991606.0399999991</v>
      </c>
    </row>
    <row r="8" spans="1:8" ht="15" x14ac:dyDescent="0.25">
      <c r="A8" s="7"/>
      <c r="B8" s="8" t="s">
        <v>10</v>
      </c>
      <c r="C8" s="9">
        <v>51500</v>
      </c>
      <c r="D8" s="9">
        <v>300</v>
      </c>
      <c r="E8" s="10">
        <f t="shared" ref="E8:F69" si="0">C8+D8</f>
        <v>51800</v>
      </c>
      <c r="F8" s="11">
        <v>300</v>
      </c>
      <c r="G8" s="9">
        <v>300</v>
      </c>
      <c r="H8" s="11">
        <f t="shared" ref="H8:H69" si="1">G8-C8</f>
        <v>-51200</v>
      </c>
    </row>
    <row r="9" spans="1:8" ht="15" x14ac:dyDescent="0.25">
      <c r="A9" s="12"/>
      <c r="B9" s="8" t="s">
        <v>11</v>
      </c>
      <c r="C9" s="9">
        <v>8222808</v>
      </c>
      <c r="D9" s="9">
        <v>5517831.8700000001</v>
      </c>
      <c r="E9" s="10">
        <f t="shared" si="0"/>
        <v>13740639.870000001</v>
      </c>
      <c r="F9" s="11">
        <v>13020023.949999999</v>
      </c>
      <c r="G9" s="9">
        <v>13020023.949999999</v>
      </c>
      <c r="H9" s="11">
        <f t="shared" si="1"/>
        <v>4797215.9499999993</v>
      </c>
    </row>
    <row r="10" spans="1:8" ht="15" x14ac:dyDescent="0.25">
      <c r="A10" s="12"/>
      <c r="B10" s="8" t="s">
        <v>12</v>
      </c>
      <c r="C10" s="9">
        <v>0</v>
      </c>
      <c r="D10" s="9">
        <v>0</v>
      </c>
      <c r="E10" s="10">
        <f t="shared" si="0"/>
        <v>0</v>
      </c>
      <c r="F10" s="11">
        <v>0</v>
      </c>
      <c r="G10" s="9">
        <v>0</v>
      </c>
      <c r="H10" s="11">
        <f t="shared" si="1"/>
        <v>0</v>
      </c>
    </row>
    <row r="11" spans="1:8" ht="15" x14ac:dyDescent="0.25">
      <c r="A11" s="12"/>
      <c r="B11" s="8" t="s">
        <v>13</v>
      </c>
      <c r="C11" s="9">
        <v>0</v>
      </c>
      <c r="D11" s="9">
        <v>0</v>
      </c>
      <c r="E11" s="10">
        <f t="shared" si="0"/>
        <v>0</v>
      </c>
      <c r="F11" s="11">
        <v>0</v>
      </c>
      <c r="G11" s="9">
        <v>0</v>
      </c>
      <c r="H11" s="11">
        <f t="shared" si="1"/>
        <v>0</v>
      </c>
    </row>
    <row r="12" spans="1:8" ht="15" x14ac:dyDescent="0.25">
      <c r="A12" s="12"/>
      <c r="B12" s="8" t="s">
        <v>14</v>
      </c>
      <c r="C12" s="9">
        <v>0</v>
      </c>
      <c r="D12" s="9">
        <v>0</v>
      </c>
      <c r="E12" s="10">
        <f t="shared" si="0"/>
        <v>0</v>
      </c>
      <c r="F12" s="11">
        <v>0</v>
      </c>
      <c r="G12" s="9">
        <v>0</v>
      </c>
      <c r="H12" s="11">
        <f t="shared" si="1"/>
        <v>0</v>
      </c>
    </row>
    <row r="13" spans="1:8" ht="15" x14ac:dyDescent="0.25">
      <c r="A13" s="12"/>
      <c r="B13" s="8" t="s">
        <v>15</v>
      </c>
      <c r="C13" s="9">
        <v>0</v>
      </c>
      <c r="D13" s="9">
        <v>0</v>
      </c>
      <c r="E13" s="10">
        <f t="shared" si="0"/>
        <v>0</v>
      </c>
      <c r="F13" s="11">
        <v>0</v>
      </c>
      <c r="G13" s="9">
        <v>0</v>
      </c>
      <c r="H13" s="11">
        <f t="shared" si="1"/>
        <v>0</v>
      </c>
    </row>
    <row r="14" spans="1:8" ht="15" x14ac:dyDescent="0.25">
      <c r="A14" s="12"/>
      <c r="B14" s="8" t="s">
        <v>16</v>
      </c>
      <c r="C14" s="9">
        <v>155500</v>
      </c>
      <c r="D14" s="9">
        <v>245590.09</v>
      </c>
      <c r="E14" s="10">
        <f t="shared" si="0"/>
        <v>401090.08999999997</v>
      </c>
      <c r="F14" s="11">
        <v>401090.09</v>
      </c>
      <c r="G14" s="9">
        <v>401090.09</v>
      </c>
      <c r="H14" s="11">
        <f t="shared" si="1"/>
        <v>245590.09000000003</v>
      </c>
    </row>
    <row r="15" spans="1:8" ht="15" x14ac:dyDescent="0.25">
      <c r="A15" s="12"/>
      <c r="B15" s="8" t="s">
        <v>17</v>
      </c>
      <c r="C15" s="9">
        <v>0</v>
      </c>
      <c r="D15" s="9">
        <v>0</v>
      </c>
      <c r="E15" s="10">
        <f t="shared" si="0"/>
        <v>0</v>
      </c>
      <c r="F15" s="11">
        <v>0</v>
      </c>
      <c r="G15" s="9">
        <v>0</v>
      </c>
      <c r="H15" s="11">
        <f t="shared" si="1"/>
        <v>0</v>
      </c>
    </row>
    <row r="16" spans="1:8" ht="30" x14ac:dyDescent="0.25">
      <c r="A16" s="12"/>
      <c r="B16" s="13" t="s">
        <v>18</v>
      </c>
      <c r="C16" s="9">
        <v>0</v>
      </c>
      <c r="D16" s="9">
        <v>0</v>
      </c>
      <c r="E16" s="10">
        <f t="shared" si="0"/>
        <v>0</v>
      </c>
      <c r="F16" s="11">
        <v>0</v>
      </c>
      <c r="G16" s="9">
        <v>0</v>
      </c>
      <c r="H16" s="11">
        <f t="shared" si="1"/>
        <v>0</v>
      </c>
    </row>
    <row r="17" spans="1:8" x14ac:dyDescent="0.25">
      <c r="A17" s="4" t="s">
        <v>19</v>
      </c>
      <c r="B17" s="14"/>
      <c r="C17" s="15">
        <f>SUM(C18:C22)</f>
        <v>0</v>
      </c>
      <c r="D17" s="15">
        <f>SUM(D18:D22)</f>
        <v>0</v>
      </c>
      <c r="E17" s="6">
        <f t="shared" si="0"/>
        <v>0</v>
      </c>
      <c r="F17" s="15">
        <f>SUM(F18:F22)</f>
        <v>0</v>
      </c>
      <c r="G17" s="15">
        <f t="shared" ref="G17" si="2">SUM(G18:G22)</f>
        <v>0</v>
      </c>
      <c r="H17" s="15">
        <f t="shared" si="1"/>
        <v>0</v>
      </c>
    </row>
    <row r="18" spans="1:8" ht="15" x14ac:dyDescent="0.25">
      <c r="A18" s="7"/>
      <c r="B18" s="8" t="s">
        <v>20</v>
      </c>
      <c r="C18" s="16">
        <v>0</v>
      </c>
      <c r="D18" s="9">
        <v>0</v>
      </c>
      <c r="E18" s="10">
        <f t="shared" si="0"/>
        <v>0</v>
      </c>
      <c r="F18" s="11">
        <v>0</v>
      </c>
      <c r="G18" s="9">
        <v>0</v>
      </c>
      <c r="H18" s="11">
        <f t="shared" si="1"/>
        <v>0</v>
      </c>
    </row>
    <row r="19" spans="1:8" ht="15" x14ac:dyDescent="0.25">
      <c r="A19" s="12"/>
      <c r="B19" s="8" t="s">
        <v>21</v>
      </c>
      <c r="C19" s="16">
        <v>0</v>
      </c>
      <c r="D19" s="9">
        <v>0</v>
      </c>
      <c r="E19" s="10">
        <f t="shared" si="0"/>
        <v>0</v>
      </c>
      <c r="F19" s="11">
        <v>0</v>
      </c>
      <c r="G19" s="9">
        <v>0</v>
      </c>
      <c r="H19" s="11">
        <f t="shared" si="1"/>
        <v>0</v>
      </c>
    </row>
    <row r="20" spans="1:8" ht="15" x14ac:dyDescent="0.25">
      <c r="A20" s="12"/>
      <c r="B20" s="8" t="s">
        <v>22</v>
      </c>
      <c r="C20" s="16">
        <v>0</v>
      </c>
      <c r="D20" s="9">
        <v>0</v>
      </c>
      <c r="E20" s="10">
        <f t="shared" si="0"/>
        <v>0</v>
      </c>
      <c r="F20" s="11">
        <v>0</v>
      </c>
      <c r="G20" s="9">
        <v>0</v>
      </c>
      <c r="H20" s="11">
        <f t="shared" si="1"/>
        <v>0</v>
      </c>
    </row>
    <row r="21" spans="1:8" ht="15" x14ac:dyDescent="0.25">
      <c r="A21" s="12"/>
      <c r="B21" s="8" t="s">
        <v>23</v>
      </c>
      <c r="C21" s="16">
        <v>0</v>
      </c>
      <c r="D21" s="9">
        <v>0</v>
      </c>
      <c r="E21" s="10">
        <f t="shared" si="0"/>
        <v>0</v>
      </c>
      <c r="F21" s="11">
        <v>0</v>
      </c>
      <c r="G21" s="9">
        <v>0</v>
      </c>
      <c r="H21" s="11">
        <f t="shared" si="1"/>
        <v>0</v>
      </c>
    </row>
    <row r="22" spans="1:8" ht="15" x14ac:dyDescent="0.25">
      <c r="A22" s="12"/>
      <c r="B22" s="8" t="s">
        <v>24</v>
      </c>
      <c r="C22" s="16">
        <v>0</v>
      </c>
      <c r="D22" s="9">
        <v>0</v>
      </c>
      <c r="E22" s="10">
        <f t="shared" si="0"/>
        <v>0</v>
      </c>
      <c r="F22" s="11">
        <v>0</v>
      </c>
      <c r="G22" s="9">
        <v>0</v>
      </c>
      <c r="H22" s="11">
        <f t="shared" si="1"/>
        <v>0</v>
      </c>
    </row>
    <row r="23" spans="1:8" x14ac:dyDescent="0.25">
      <c r="A23" s="4" t="s">
        <v>25</v>
      </c>
      <c r="B23" s="14"/>
      <c r="C23" s="15">
        <f>SUM(C24:C25)</f>
        <v>0</v>
      </c>
      <c r="D23" s="15">
        <f>SUM(D24:D25)</f>
        <v>0</v>
      </c>
      <c r="E23" s="6">
        <f t="shared" si="0"/>
        <v>0</v>
      </c>
      <c r="F23" s="15">
        <f>SUM(F24:F25)</f>
        <v>0</v>
      </c>
      <c r="G23" s="15">
        <f>SUM(G24:G25)</f>
        <v>0</v>
      </c>
      <c r="H23" s="15">
        <f t="shared" si="1"/>
        <v>0</v>
      </c>
    </row>
    <row r="24" spans="1:8" ht="15" x14ac:dyDescent="0.25">
      <c r="A24" s="7"/>
      <c r="B24" s="8" t="s">
        <v>26</v>
      </c>
      <c r="C24" s="16">
        <v>0</v>
      </c>
      <c r="D24" s="9">
        <v>0</v>
      </c>
      <c r="E24" s="10">
        <f t="shared" si="0"/>
        <v>0</v>
      </c>
      <c r="F24" s="11">
        <v>0</v>
      </c>
      <c r="G24" s="9">
        <v>0</v>
      </c>
      <c r="H24" s="11">
        <f t="shared" si="1"/>
        <v>0</v>
      </c>
    </row>
    <row r="25" spans="1:8" ht="30" x14ac:dyDescent="0.25">
      <c r="A25" s="12"/>
      <c r="B25" s="13" t="s">
        <v>27</v>
      </c>
      <c r="C25" s="16">
        <v>0</v>
      </c>
      <c r="D25" s="9">
        <v>0</v>
      </c>
      <c r="E25" s="10">
        <f t="shared" si="0"/>
        <v>0</v>
      </c>
      <c r="F25" s="11">
        <v>0</v>
      </c>
      <c r="G25" s="9">
        <v>0</v>
      </c>
      <c r="H25" s="11">
        <f t="shared" si="1"/>
        <v>0</v>
      </c>
    </row>
    <row r="26" spans="1:8" x14ac:dyDescent="0.25">
      <c r="A26" s="4" t="s">
        <v>28</v>
      </c>
      <c r="B26" s="14"/>
      <c r="C26" s="15">
        <f>SUM(C27:C32)</f>
        <v>14520550</v>
      </c>
      <c r="D26" s="15">
        <f>SUM(D27:D32)</f>
        <v>10013213.84</v>
      </c>
      <c r="E26" s="6">
        <f t="shared" si="0"/>
        <v>24533763.84</v>
      </c>
      <c r="F26" s="15">
        <f>SUM(F27:F32)</f>
        <v>19866261.329999998</v>
      </c>
      <c r="G26" s="15">
        <f t="shared" ref="G26" si="3">SUM(G27:G32)</f>
        <v>19866261.329999998</v>
      </c>
      <c r="H26" s="15">
        <f t="shared" si="1"/>
        <v>5345711.3299999982</v>
      </c>
    </row>
    <row r="27" spans="1:8" ht="15" x14ac:dyDescent="0.25">
      <c r="A27" s="7"/>
      <c r="B27" s="13" t="s">
        <v>29</v>
      </c>
      <c r="C27" s="16">
        <v>3987000</v>
      </c>
      <c r="D27" s="9">
        <v>507431.86</v>
      </c>
      <c r="E27" s="10">
        <f t="shared" si="0"/>
        <v>4494431.8600000003</v>
      </c>
      <c r="F27" s="11">
        <v>2275162.67</v>
      </c>
      <c r="G27" s="9">
        <v>2275162.67</v>
      </c>
      <c r="H27" s="11">
        <f t="shared" si="1"/>
        <v>-1711837.33</v>
      </c>
    </row>
    <row r="28" spans="1:8" ht="15" x14ac:dyDescent="0.25">
      <c r="A28" s="12"/>
      <c r="B28" s="13" t="s">
        <v>30</v>
      </c>
      <c r="C28" s="16">
        <v>0</v>
      </c>
      <c r="D28" s="9">
        <v>0</v>
      </c>
      <c r="E28" s="10">
        <f t="shared" si="0"/>
        <v>0</v>
      </c>
      <c r="F28" s="11">
        <v>0</v>
      </c>
      <c r="G28" s="9">
        <v>0</v>
      </c>
      <c r="H28" s="11">
        <f t="shared" si="1"/>
        <v>0</v>
      </c>
    </row>
    <row r="29" spans="1:8" ht="15" x14ac:dyDescent="0.25">
      <c r="A29" s="12"/>
      <c r="B29" s="13" t="s">
        <v>31</v>
      </c>
      <c r="C29" s="16">
        <v>10284800</v>
      </c>
      <c r="D29" s="9">
        <v>8073368.6699999999</v>
      </c>
      <c r="E29" s="10">
        <f t="shared" si="0"/>
        <v>18358168.670000002</v>
      </c>
      <c r="F29" s="11">
        <v>15953290.35</v>
      </c>
      <c r="G29" s="9">
        <v>15953290.35</v>
      </c>
      <c r="H29" s="11">
        <f t="shared" si="1"/>
        <v>5668490.3499999996</v>
      </c>
    </row>
    <row r="30" spans="1:8" ht="15" x14ac:dyDescent="0.25">
      <c r="A30" s="12"/>
      <c r="B30" s="13" t="s">
        <v>32</v>
      </c>
      <c r="C30" s="16">
        <v>57250</v>
      </c>
      <c r="D30" s="9">
        <v>0</v>
      </c>
      <c r="E30" s="10">
        <f t="shared" si="0"/>
        <v>57250</v>
      </c>
      <c r="F30" s="11">
        <v>13895</v>
      </c>
      <c r="G30" s="9">
        <v>13895</v>
      </c>
      <c r="H30" s="11">
        <f t="shared" si="1"/>
        <v>-43355</v>
      </c>
    </row>
    <row r="31" spans="1:8" ht="15" x14ac:dyDescent="0.25">
      <c r="A31" s="12"/>
      <c r="B31" s="13" t="s">
        <v>16</v>
      </c>
      <c r="C31" s="16">
        <v>191500</v>
      </c>
      <c r="D31" s="9">
        <v>1432413.31</v>
      </c>
      <c r="E31" s="10">
        <f t="shared" si="0"/>
        <v>1623913.31</v>
      </c>
      <c r="F31" s="11">
        <v>1623913.31</v>
      </c>
      <c r="G31" s="9">
        <v>1623913.31</v>
      </c>
      <c r="H31" s="11">
        <f t="shared" si="1"/>
        <v>1432413.31</v>
      </c>
    </row>
    <row r="32" spans="1:8" ht="30" x14ac:dyDescent="0.25">
      <c r="A32" s="12"/>
      <c r="B32" s="13" t="s">
        <v>33</v>
      </c>
      <c r="C32" s="16">
        <v>0</v>
      </c>
      <c r="D32" s="9">
        <v>0</v>
      </c>
      <c r="E32" s="10">
        <f t="shared" si="0"/>
        <v>0</v>
      </c>
      <c r="F32" s="11">
        <v>0</v>
      </c>
      <c r="G32" s="9">
        <v>0</v>
      </c>
      <c r="H32" s="11">
        <f t="shared" si="1"/>
        <v>0</v>
      </c>
    </row>
    <row r="33" spans="1:8" x14ac:dyDescent="0.25">
      <c r="A33" s="4" t="s">
        <v>34</v>
      </c>
      <c r="B33" s="14"/>
      <c r="C33" s="15">
        <f>SUM(C34:C36)</f>
        <v>1847300</v>
      </c>
      <c r="D33" s="15">
        <f>SUM(D34:D36)</f>
        <v>1103545.44</v>
      </c>
      <c r="E33" s="6">
        <f t="shared" si="0"/>
        <v>2950845.44</v>
      </c>
      <c r="F33" s="15">
        <f>SUM(F34:F36)</f>
        <v>1604822.44</v>
      </c>
      <c r="G33" s="15">
        <f t="shared" ref="G33" si="4">SUM(G34:G36)</f>
        <v>1604822.44</v>
      </c>
      <c r="H33" s="15">
        <f t="shared" si="1"/>
        <v>-242477.56000000006</v>
      </c>
    </row>
    <row r="34" spans="1:8" ht="15" x14ac:dyDescent="0.25">
      <c r="A34" s="7"/>
      <c r="B34" s="8" t="s">
        <v>34</v>
      </c>
      <c r="C34" s="16">
        <v>1847300</v>
      </c>
      <c r="D34" s="9">
        <v>1103545.44</v>
      </c>
      <c r="E34" s="10">
        <f t="shared" si="0"/>
        <v>2950845.44</v>
      </c>
      <c r="F34" s="11">
        <v>1604822.44</v>
      </c>
      <c r="G34" s="9">
        <v>1604822.44</v>
      </c>
      <c r="H34" s="11">
        <f t="shared" si="1"/>
        <v>-242477.56000000006</v>
      </c>
    </row>
    <row r="35" spans="1:8" ht="15" x14ac:dyDescent="0.25">
      <c r="A35" s="17"/>
      <c r="B35" s="8" t="s">
        <v>35</v>
      </c>
      <c r="C35" s="16">
        <v>0</v>
      </c>
      <c r="D35" s="9">
        <v>0</v>
      </c>
      <c r="E35" s="10">
        <f t="shared" si="0"/>
        <v>0</v>
      </c>
      <c r="F35" s="11">
        <v>0</v>
      </c>
      <c r="G35" s="9">
        <v>0</v>
      </c>
      <c r="H35" s="11">
        <f t="shared" si="1"/>
        <v>0</v>
      </c>
    </row>
    <row r="36" spans="1:8" ht="30" x14ac:dyDescent="0.25">
      <c r="A36" s="17"/>
      <c r="B36" s="13" t="s">
        <v>36</v>
      </c>
      <c r="C36" s="16">
        <v>0</v>
      </c>
      <c r="D36" s="9">
        <v>0</v>
      </c>
      <c r="E36" s="10">
        <f t="shared" si="0"/>
        <v>0</v>
      </c>
      <c r="F36" s="11">
        <v>0</v>
      </c>
      <c r="G36" s="9">
        <v>0</v>
      </c>
      <c r="H36" s="11">
        <f t="shared" si="1"/>
        <v>0</v>
      </c>
    </row>
    <row r="37" spans="1:8" x14ac:dyDescent="0.25">
      <c r="A37" s="4" t="s">
        <v>37</v>
      </c>
      <c r="B37" s="14"/>
      <c r="C37" s="15">
        <f>SUM(C38:C41)</f>
        <v>965000</v>
      </c>
      <c r="D37" s="15">
        <f>SUM(D38:D41)</f>
        <v>404857.56</v>
      </c>
      <c r="E37" s="6">
        <f t="shared" si="0"/>
        <v>1369857.56</v>
      </c>
      <c r="F37" s="15">
        <f>SUM(F38:F41)</f>
        <v>1369857.5599999998</v>
      </c>
      <c r="G37" s="15">
        <f t="shared" ref="G37" si="5">SUM(G38:G41)</f>
        <v>1369857.5599999998</v>
      </c>
      <c r="H37" s="15">
        <f t="shared" si="1"/>
        <v>404857.55999999982</v>
      </c>
    </row>
    <row r="38" spans="1:8" ht="15" x14ac:dyDescent="0.25">
      <c r="A38" s="7"/>
      <c r="B38" s="8" t="s">
        <v>37</v>
      </c>
      <c r="C38" s="16">
        <v>965000</v>
      </c>
      <c r="D38" s="9">
        <v>355462.39</v>
      </c>
      <c r="E38" s="10">
        <f t="shared" si="0"/>
        <v>1320462.3900000001</v>
      </c>
      <c r="F38" s="11">
        <v>1320462.3899999999</v>
      </c>
      <c r="G38" s="9">
        <v>1320462.3899999999</v>
      </c>
      <c r="H38" s="11">
        <f t="shared" si="1"/>
        <v>355462.3899999999</v>
      </c>
    </row>
    <row r="39" spans="1:8" ht="15" x14ac:dyDescent="0.25">
      <c r="A39" s="17"/>
      <c r="B39" s="8" t="s">
        <v>38</v>
      </c>
      <c r="C39" s="16">
        <v>0</v>
      </c>
      <c r="D39" s="9">
        <v>0</v>
      </c>
      <c r="E39" s="10">
        <f t="shared" si="0"/>
        <v>0</v>
      </c>
      <c r="F39" s="11">
        <v>0</v>
      </c>
      <c r="G39" s="9">
        <v>0</v>
      </c>
      <c r="H39" s="11">
        <f t="shared" si="1"/>
        <v>0</v>
      </c>
    </row>
    <row r="40" spans="1:8" ht="15" x14ac:dyDescent="0.25">
      <c r="A40" s="17"/>
      <c r="B40" s="8" t="s">
        <v>39</v>
      </c>
      <c r="C40" s="16">
        <v>0</v>
      </c>
      <c r="D40" s="9">
        <v>0</v>
      </c>
      <c r="E40" s="10">
        <f t="shared" si="0"/>
        <v>0</v>
      </c>
      <c r="F40" s="11">
        <v>0</v>
      </c>
      <c r="G40" s="9">
        <v>0</v>
      </c>
      <c r="H40" s="11">
        <f t="shared" si="1"/>
        <v>0</v>
      </c>
    </row>
    <row r="41" spans="1:8" ht="30" x14ac:dyDescent="0.25">
      <c r="A41" s="17"/>
      <c r="B41" s="13" t="s">
        <v>40</v>
      </c>
      <c r="C41" s="16">
        <v>0</v>
      </c>
      <c r="D41" s="9">
        <v>49395.17</v>
      </c>
      <c r="E41" s="10">
        <f t="shared" si="0"/>
        <v>49395.17</v>
      </c>
      <c r="F41" s="11">
        <v>49395.17</v>
      </c>
      <c r="G41" s="9">
        <v>49395.17</v>
      </c>
      <c r="H41" s="11">
        <f t="shared" si="1"/>
        <v>49395.17</v>
      </c>
    </row>
    <row r="42" spans="1:8" x14ac:dyDescent="0.25">
      <c r="A42" s="4" t="s">
        <v>41</v>
      </c>
      <c r="B42" s="14"/>
      <c r="C42" s="15">
        <f>SUM(C43:C51)</f>
        <v>0</v>
      </c>
      <c r="D42" s="15">
        <f>SUM(D43:D51)</f>
        <v>0</v>
      </c>
      <c r="E42" s="6">
        <f t="shared" si="0"/>
        <v>0</v>
      </c>
      <c r="F42" s="15">
        <f>SUM(F43:F51)</f>
        <v>0</v>
      </c>
      <c r="G42" s="15">
        <f t="shared" ref="G42" si="6">SUM(G43:G51)</f>
        <v>0</v>
      </c>
      <c r="H42" s="15">
        <f t="shared" si="1"/>
        <v>0</v>
      </c>
    </row>
    <row r="43" spans="1:8" ht="15" x14ac:dyDescent="0.25">
      <c r="A43" s="7"/>
      <c r="B43" s="13" t="s">
        <v>42</v>
      </c>
      <c r="C43" s="16">
        <v>0</v>
      </c>
      <c r="D43" s="9">
        <v>0</v>
      </c>
      <c r="E43" s="10">
        <f t="shared" si="0"/>
        <v>0</v>
      </c>
      <c r="F43" s="11">
        <v>0</v>
      </c>
      <c r="G43" s="9">
        <v>0</v>
      </c>
      <c r="H43" s="11">
        <f t="shared" si="1"/>
        <v>0</v>
      </c>
    </row>
    <row r="44" spans="1:8" ht="15" x14ac:dyDescent="0.25">
      <c r="A44" s="18"/>
      <c r="B44" s="13" t="s">
        <v>43</v>
      </c>
      <c r="C44" s="16">
        <v>0</v>
      </c>
      <c r="D44" s="9">
        <v>0</v>
      </c>
      <c r="E44" s="10">
        <f t="shared" si="0"/>
        <v>0</v>
      </c>
      <c r="F44" s="11">
        <v>0</v>
      </c>
      <c r="G44" s="9">
        <v>0</v>
      </c>
      <c r="H44" s="11">
        <f t="shared" si="1"/>
        <v>0</v>
      </c>
    </row>
    <row r="45" spans="1:8" ht="30" x14ac:dyDescent="0.25">
      <c r="A45" s="18"/>
      <c r="B45" s="13" t="s">
        <v>44</v>
      </c>
      <c r="C45" s="16">
        <v>0</v>
      </c>
      <c r="D45" s="9">
        <v>0</v>
      </c>
      <c r="E45" s="10">
        <f t="shared" si="0"/>
        <v>0</v>
      </c>
      <c r="F45" s="11">
        <v>0</v>
      </c>
      <c r="G45" s="9">
        <v>0</v>
      </c>
      <c r="H45" s="11">
        <f t="shared" si="1"/>
        <v>0</v>
      </c>
    </row>
    <row r="46" spans="1:8" ht="30" x14ac:dyDescent="0.25">
      <c r="A46" s="18"/>
      <c r="B46" s="13" t="s">
        <v>45</v>
      </c>
      <c r="C46" s="16">
        <v>0</v>
      </c>
      <c r="D46" s="9">
        <v>0</v>
      </c>
      <c r="E46" s="10">
        <f t="shared" si="0"/>
        <v>0</v>
      </c>
      <c r="F46" s="11">
        <v>0</v>
      </c>
      <c r="G46" s="9">
        <v>0</v>
      </c>
      <c r="H46" s="11">
        <f t="shared" si="1"/>
        <v>0</v>
      </c>
    </row>
    <row r="47" spans="1:8" ht="30" x14ac:dyDescent="0.25">
      <c r="A47" s="18"/>
      <c r="B47" s="13" t="s">
        <v>46</v>
      </c>
      <c r="C47" s="16">
        <v>0</v>
      </c>
      <c r="D47" s="9">
        <v>0</v>
      </c>
      <c r="E47" s="10">
        <f t="shared" si="0"/>
        <v>0</v>
      </c>
      <c r="F47" s="11">
        <v>0</v>
      </c>
      <c r="G47" s="9">
        <v>0</v>
      </c>
      <c r="H47" s="11">
        <f t="shared" si="1"/>
        <v>0</v>
      </c>
    </row>
    <row r="48" spans="1:8" ht="30" x14ac:dyDescent="0.25">
      <c r="A48" s="18"/>
      <c r="B48" s="13" t="s">
        <v>47</v>
      </c>
      <c r="C48" s="16">
        <v>0</v>
      </c>
      <c r="D48" s="9">
        <v>0</v>
      </c>
      <c r="E48" s="10">
        <f t="shared" si="0"/>
        <v>0</v>
      </c>
      <c r="F48" s="11">
        <v>0</v>
      </c>
      <c r="G48" s="9">
        <v>0</v>
      </c>
      <c r="H48" s="11">
        <f t="shared" si="1"/>
        <v>0</v>
      </c>
    </row>
    <row r="49" spans="1:8" ht="30" x14ac:dyDescent="0.25">
      <c r="A49" s="18"/>
      <c r="B49" s="13" t="s">
        <v>48</v>
      </c>
      <c r="C49" s="16">
        <v>0</v>
      </c>
      <c r="D49" s="9">
        <v>0</v>
      </c>
      <c r="E49" s="10">
        <f t="shared" si="0"/>
        <v>0</v>
      </c>
      <c r="F49" s="11">
        <v>0</v>
      </c>
      <c r="G49" s="9">
        <v>0</v>
      </c>
      <c r="H49" s="11">
        <f t="shared" si="1"/>
        <v>0</v>
      </c>
    </row>
    <row r="50" spans="1:8" ht="30" x14ac:dyDescent="0.25">
      <c r="A50" s="18"/>
      <c r="B50" s="13" t="s">
        <v>49</v>
      </c>
      <c r="C50" s="16">
        <v>0</v>
      </c>
      <c r="D50" s="9">
        <v>0</v>
      </c>
      <c r="E50" s="10">
        <f t="shared" si="0"/>
        <v>0</v>
      </c>
      <c r="F50" s="11">
        <v>0</v>
      </c>
      <c r="G50" s="9">
        <v>0</v>
      </c>
      <c r="H50" s="11">
        <f t="shared" si="1"/>
        <v>0</v>
      </c>
    </row>
    <row r="51" spans="1:8" ht="15" x14ac:dyDescent="0.25">
      <c r="A51" s="18"/>
      <c r="B51" s="13" t="s">
        <v>50</v>
      </c>
      <c r="C51" s="16">
        <v>0</v>
      </c>
      <c r="D51" s="9">
        <v>0</v>
      </c>
      <c r="E51" s="10">
        <f t="shared" si="0"/>
        <v>0</v>
      </c>
      <c r="F51" s="11">
        <v>0</v>
      </c>
      <c r="G51" s="9">
        <v>0</v>
      </c>
      <c r="H51" s="11">
        <f t="shared" si="1"/>
        <v>0</v>
      </c>
    </row>
    <row r="52" spans="1:8" x14ac:dyDescent="0.25">
      <c r="A52" s="38" t="s">
        <v>51</v>
      </c>
      <c r="B52" s="39"/>
      <c r="C52" s="15">
        <f>SUM(C53:C57)</f>
        <v>88481874</v>
      </c>
      <c r="D52" s="15">
        <f>SUM(D53:D57)</f>
        <v>55752951.560000002</v>
      </c>
      <c r="E52" s="6">
        <f t="shared" si="0"/>
        <v>144234825.56</v>
      </c>
      <c r="F52" s="15">
        <f>SUM(F53:F57)</f>
        <v>134059407.78</v>
      </c>
      <c r="G52" s="15">
        <f t="shared" ref="G52" si="7">SUM(G53:G57)</f>
        <v>134059407.78</v>
      </c>
      <c r="H52" s="15">
        <f t="shared" si="1"/>
        <v>45577533.780000001</v>
      </c>
    </row>
    <row r="53" spans="1:8" ht="15" x14ac:dyDescent="0.25">
      <c r="A53" s="7"/>
      <c r="B53" s="8" t="s">
        <v>52</v>
      </c>
      <c r="C53" s="16">
        <v>54887024</v>
      </c>
      <c r="D53" s="9">
        <v>38949035.560000002</v>
      </c>
      <c r="E53" s="10">
        <f t="shared" si="0"/>
        <v>93836059.560000002</v>
      </c>
      <c r="F53" s="11">
        <v>93836059.560000002</v>
      </c>
      <c r="G53" s="9">
        <v>93836059.560000002</v>
      </c>
      <c r="H53" s="11">
        <f t="shared" si="1"/>
        <v>38949035.560000002</v>
      </c>
    </row>
    <row r="54" spans="1:8" ht="15" x14ac:dyDescent="0.25">
      <c r="A54" s="18"/>
      <c r="B54" s="8" t="s">
        <v>53</v>
      </c>
      <c r="C54" s="16">
        <v>33594850</v>
      </c>
      <c r="D54" s="9">
        <v>0</v>
      </c>
      <c r="E54" s="10">
        <f t="shared" si="0"/>
        <v>33594850</v>
      </c>
      <c r="F54" s="11">
        <v>31821390.219999999</v>
      </c>
      <c r="G54" s="9">
        <v>31821390.219999999</v>
      </c>
      <c r="H54" s="11">
        <f t="shared" si="1"/>
        <v>-1773459.7800000012</v>
      </c>
    </row>
    <row r="55" spans="1:8" ht="15" x14ac:dyDescent="0.25">
      <c r="A55" s="18"/>
      <c r="B55" s="8" t="s">
        <v>54</v>
      </c>
      <c r="C55" s="16">
        <v>0</v>
      </c>
      <c r="D55" s="9">
        <v>16803916</v>
      </c>
      <c r="E55" s="10">
        <f t="shared" si="0"/>
        <v>16803916</v>
      </c>
      <c r="F55" s="11">
        <v>8401958</v>
      </c>
      <c r="G55" s="9">
        <v>8401958</v>
      </c>
      <c r="H55" s="11">
        <f t="shared" si="1"/>
        <v>8401958</v>
      </c>
    </row>
    <row r="56" spans="1:8" ht="15" x14ac:dyDescent="0.25">
      <c r="A56" s="18"/>
      <c r="B56" s="8" t="s">
        <v>55</v>
      </c>
      <c r="C56" s="16">
        <v>0</v>
      </c>
      <c r="D56" s="9">
        <v>0</v>
      </c>
      <c r="E56" s="10">
        <f t="shared" si="0"/>
        <v>0</v>
      </c>
      <c r="F56" s="11">
        <v>0</v>
      </c>
      <c r="G56" s="9">
        <v>0</v>
      </c>
      <c r="H56" s="11">
        <f t="shared" si="1"/>
        <v>0</v>
      </c>
    </row>
    <row r="57" spans="1:8" ht="15" x14ac:dyDescent="0.25">
      <c r="A57" s="18"/>
      <c r="B57" s="8" t="s">
        <v>56</v>
      </c>
      <c r="C57" s="16">
        <v>0</v>
      </c>
      <c r="D57" s="9">
        <v>0</v>
      </c>
      <c r="E57" s="10">
        <f t="shared" si="0"/>
        <v>0</v>
      </c>
      <c r="F57" s="11">
        <v>0</v>
      </c>
      <c r="G57" s="9">
        <v>0</v>
      </c>
      <c r="H57" s="11">
        <f t="shared" si="1"/>
        <v>0</v>
      </c>
    </row>
    <row r="58" spans="1:8" x14ac:dyDescent="0.25">
      <c r="A58" s="4" t="s">
        <v>57</v>
      </c>
      <c r="B58" s="14"/>
      <c r="C58" s="15">
        <f>SUM(C59:C65)</f>
        <v>0</v>
      </c>
      <c r="D58" s="15">
        <f>SUM(D59:D65)</f>
        <v>0</v>
      </c>
      <c r="E58" s="6">
        <f t="shared" si="0"/>
        <v>0</v>
      </c>
      <c r="F58" s="15">
        <f>SUM(F59:F65)</f>
        <v>0</v>
      </c>
      <c r="G58" s="15">
        <f>SUM(G59:G65)</f>
        <v>0</v>
      </c>
      <c r="H58" s="15">
        <f t="shared" si="1"/>
        <v>0</v>
      </c>
    </row>
    <row r="59" spans="1:8" ht="15" x14ac:dyDescent="0.25">
      <c r="A59" s="7"/>
      <c r="B59" s="8" t="s">
        <v>58</v>
      </c>
      <c r="C59" s="16">
        <v>0</v>
      </c>
      <c r="D59" s="9">
        <v>0</v>
      </c>
      <c r="E59" s="10">
        <f t="shared" si="0"/>
        <v>0</v>
      </c>
      <c r="F59" s="11">
        <v>0</v>
      </c>
      <c r="G59" s="9">
        <v>0</v>
      </c>
      <c r="H59" s="11">
        <f t="shared" si="1"/>
        <v>0</v>
      </c>
    </row>
    <row r="60" spans="1:8" ht="15" x14ac:dyDescent="0.25">
      <c r="A60" s="18"/>
      <c r="B60" s="8" t="s">
        <v>59</v>
      </c>
      <c r="C60" s="16">
        <v>0</v>
      </c>
      <c r="D60" s="16">
        <v>0</v>
      </c>
      <c r="E60" s="10">
        <f t="shared" si="0"/>
        <v>0</v>
      </c>
      <c r="F60" s="11">
        <v>0</v>
      </c>
      <c r="G60" s="16">
        <v>0</v>
      </c>
      <c r="H60" s="11">
        <f t="shared" si="1"/>
        <v>0</v>
      </c>
    </row>
    <row r="61" spans="1:8" ht="15" x14ac:dyDescent="0.25">
      <c r="A61" s="18"/>
      <c r="B61" s="8" t="s">
        <v>60</v>
      </c>
      <c r="C61" s="16">
        <v>0</v>
      </c>
      <c r="D61" s="9">
        <v>0</v>
      </c>
      <c r="E61" s="10">
        <f t="shared" si="0"/>
        <v>0</v>
      </c>
      <c r="F61" s="11">
        <v>0</v>
      </c>
      <c r="G61" s="9">
        <v>0</v>
      </c>
      <c r="H61" s="11">
        <f t="shared" si="1"/>
        <v>0</v>
      </c>
    </row>
    <row r="62" spans="1:8" ht="15" x14ac:dyDescent="0.25">
      <c r="A62" s="18"/>
      <c r="B62" s="8" t="s">
        <v>61</v>
      </c>
      <c r="C62" s="16">
        <v>0</v>
      </c>
      <c r="D62" s="16">
        <v>0</v>
      </c>
      <c r="E62" s="10">
        <f t="shared" si="0"/>
        <v>0</v>
      </c>
      <c r="F62" s="11">
        <v>0</v>
      </c>
      <c r="G62" s="16">
        <v>0</v>
      </c>
      <c r="H62" s="11">
        <f t="shared" si="1"/>
        <v>0</v>
      </c>
    </row>
    <row r="63" spans="1:8" ht="15" x14ac:dyDescent="0.25">
      <c r="A63" s="18"/>
      <c r="B63" s="8" t="s">
        <v>62</v>
      </c>
      <c r="C63" s="16">
        <v>0</v>
      </c>
      <c r="D63" s="16">
        <v>0</v>
      </c>
      <c r="E63" s="10">
        <f t="shared" si="0"/>
        <v>0</v>
      </c>
      <c r="F63" s="11">
        <v>0</v>
      </c>
      <c r="G63" s="16">
        <v>0</v>
      </c>
      <c r="H63" s="11">
        <f t="shared" si="1"/>
        <v>0</v>
      </c>
    </row>
    <row r="64" spans="1:8" ht="15" x14ac:dyDescent="0.25">
      <c r="A64" s="18"/>
      <c r="B64" s="8" t="s">
        <v>63</v>
      </c>
      <c r="C64" s="16">
        <v>0</v>
      </c>
      <c r="D64" s="16">
        <v>0</v>
      </c>
      <c r="E64" s="10">
        <f t="shared" si="0"/>
        <v>0</v>
      </c>
      <c r="F64" s="11">
        <v>0</v>
      </c>
      <c r="G64" s="16">
        <v>0</v>
      </c>
      <c r="H64" s="11">
        <f t="shared" si="1"/>
        <v>0</v>
      </c>
    </row>
    <row r="65" spans="1:8" ht="15" x14ac:dyDescent="0.25">
      <c r="A65" s="18"/>
      <c r="B65" s="13" t="s">
        <v>64</v>
      </c>
      <c r="C65" s="16">
        <v>0</v>
      </c>
      <c r="D65" s="16">
        <v>0</v>
      </c>
      <c r="E65" s="10">
        <f t="shared" si="0"/>
        <v>0</v>
      </c>
      <c r="F65" s="11">
        <v>0</v>
      </c>
      <c r="G65" s="16">
        <v>0</v>
      </c>
      <c r="H65" s="11">
        <f t="shared" si="1"/>
        <v>0</v>
      </c>
    </row>
    <row r="66" spans="1:8" x14ac:dyDescent="0.25">
      <c r="A66" s="4" t="s">
        <v>65</v>
      </c>
      <c r="B66" s="14"/>
      <c r="C66" s="15">
        <f>SUM(C67:C69)</f>
        <v>0</v>
      </c>
      <c r="D66" s="15">
        <f>SUM(D67:D69)</f>
        <v>0</v>
      </c>
      <c r="E66" s="6">
        <f t="shared" si="0"/>
        <v>0</v>
      </c>
      <c r="F66" s="15">
        <f>SUM(F67:F69)</f>
        <v>0</v>
      </c>
      <c r="G66" s="15">
        <f t="shared" ref="G66" si="8">SUM(G67:G69)</f>
        <v>0</v>
      </c>
      <c r="H66" s="15">
        <f t="shared" si="1"/>
        <v>0</v>
      </c>
    </row>
    <row r="67" spans="1:8" ht="15" x14ac:dyDescent="0.25">
      <c r="A67" s="7"/>
      <c r="B67" s="19" t="s">
        <v>66</v>
      </c>
      <c r="C67" s="9">
        <v>0</v>
      </c>
      <c r="D67" s="16">
        <v>0</v>
      </c>
      <c r="E67" s="10">
        <f t="shared" si="0"/>
        <v>0</v>
      </c>
      <c r="F67" s="11">
        <v>0</v>
      </c>
      <c r="G67" s="9">
        <v>0</v>
      </c>
      <c r="H67" s="11">
        <f t="shared" si="1"/>
        <v>0</v>
      </c>
    </row>
    <row r="68" spans="1:8" ht="15" x14ac:dyDescent="0.25">
      <c r="A68" s="17"/>
      <c r="B68" s="19" t="s">
        <v>67</v>
      </c>
      <c r="C68" s="16">
        <v>0</v>
      </c>
      <c r="D68" s="16">
        <v>0</v>
      </c>
      <c r="E68" s="10">
        <f t="shared" si="0"/>
        <v>0</v>
      </c>
      <c r="F68" s="11">
        <v>0</v>
      </c>
      <c r="G68" s="16">
        <v>0</v>
      </c>
      <c r="H68" s="11">
        <f t="shared" si="1"/>
        <v>0</v>
      </c>
    </row>
    <row r="69" spans="1:8" ht="15" x14ac:dyDescent="0.25">
      <c r="A69" s="17"/>
      <c r="B69" s="19" t="s">
        <v>68</v>
      </c>
      <c r="C69" s="20">
        <v>0</v>
      </c>
      <c r="D69" s="16">
        <v>0</v>
      </c>
      <c r="E69" s="10">
        <f t="shared" si="0"/>
        <v>0</v>
      </c>
      <c r="F69" s="21">
        <v>0</v>
      </c>
      <c r="G69" s="20">
        <v>0</v>
      </c>
      <c r="H69" s="21">
        <f t="shared" si="1"/>
        <v>0</v>
      </c>
    </row>
    <row r="70" spans="1:8" thickBot="1" x14ac:dyDescent="0.3">
      <c r="A70" s="22"/>
      <c r="B70" s="23" t="s">
        <v>69</v>
      </c>
      <c r="C70" s="24">
        <f>SUM(C7+C17+C23+C26+C33+C37+C52+C58+C66+C42)</f>
        <v>114244532</v>
      </c>
      <c r="D70" s="24">
        <f>SUM(D7+D17+D23+D26+D33+D37+D52+D58+D66+D42)</f>
        <v>73038290.359999999</v>
      </c>
      <c r="E70" s="24">
        <f t="shared" ref="E70" si="9">C70+D70</f>
        <v>187282822.36000001</v>
      </c>
      <c r="F70" s="24">
        <f>SUM(F7+F17+F23+F26+F33+F37+F52+F58+F66+F42)</f>
        <v>170321763.15000001</v>
      </c>
      <c r="G70" s="24">
        <f t="shared" ref="G70" si="10">SUM(G7+G17+G23+G26+G33+G37+G52+G58+G66+G42)</f>
        <v>170321763.15000001</v>
      </c>
      <c r="H70" s="40">
        <f>IF(C70&gt;G70,0,(G70-C70))</f>
        <v>56077231.150000006</v>
      </c>
    </row>
    <row r="71" spans="1:8" ht="16.5" thickTop="1" thickBot="1" x14ac:dyDescent="0.3">
      <c r="A71" s="17"/>
      <c r="B71" s="17"/>
      <c r="C71" s="25"/>
      <c r="D71" s="25"/>
      <c r="E71" s="25"/>
      <c r="F71" s="25"/>
      <c r="G71" s="26" t="s">
        <v>70</v>
      </c>
      <c r="H71" s="41"/>
    </row>
    <row r="72" spans="1:8" thickTop="1" x14ac:dyDescent="0.25">
      <c r="A72" s="27"/>
      <c r="B72" s="17"/>
      <c r="C72" s="28"/>
      <c r="D72" s="28"/>
      <c r="E72" s="28"/>
      <c r="F72" s="28"/>
      <c r="G72" s="28"/>
      <c r="H72" s="29"/>
    </row>
    <row r="73" spans="1:8" ht="18.75" x14ac:dyDescent="0.3">
      <c r="A73" s="30" t="s">
        <v>71</v>
      </c>
    </row>
    <row r="74" spans="1:8" x14ac:dyDescent="0.25">
      <c r="A74" s="32"/>
    </row>
    <row r="75" spans="1:8" x14ac:dyDescent="0.25">
      <c r="A75" s="32"/>
    </row>
    <row r="76" spans="1:8" x14ac:dyDescent="0.25">
      <c r="B76" s="33" t="s">
        <v>74</v>
      </c>
      <c r="D76" s="42" t="s">
        <v>75</v>
      </c>
      <c r="E76" s="42"/>
      <c r="F76" s="42"/>
      <c r="G76" s="42"/>
    </row>
    <row r="77" spans="1:8" x14ac:dyDescent="0.25">
      <c r="B77" s="34" t="s">
        <v>76</v>
      </c>
      <c r="C77" s="35"/>
      <c r="D77" s="43" t="s">
        <v>77</v>
      </c>
      <c r="E77" s="43"/>
      <c r="F77" s="43"/>
      <c r="G77" s="43"/>
      <c r="H77" s="36"/>
    </row>
    <row r="78" spans="1:8" x14ac:dyDescent="0.25">
      <c r="B78" s="44" t="s">
        <v>78</v>
      </c>
      <c r="C78" s="44"/>
      <c r="D78" s="44"/>
      <c r="E78" s="44"/>
      <c r="F78" s="44"/>
      <c r="G78" s="44"/>
      <c r="H78" s="44"/>
    </row>
    <row r="79" spans="1:8" x14ac:dyDescent="0.25">
      <c r="B79" s="44"/>
      <c r="C79" s="44"/>
      <c r="D79" s="44"/>
      <c r="E79" s="44"/>
      <c r="F79" s="44"/>
      <c r="G79" s="44"/>
      <c r="H79" s="44"/>
    </row>
    <row r="80" spans="1:8" ht="36" x14ac:dyDescent="0.25">
      <c r="D80" s="37"/>
      <c r="E80" s="37"/>
      <c r="F80" s="37"/>
      <c r="G80" s="37"/>
      <c r="H80" s="37"/>
    </row>
    <row r="81" spans="4:8" ht="36" x14ac:dyDescent="0.25">
      <c r="D81" s="37"/>
      <c r="E81" s="37"/>
      <c r="F81" s="37"/>
      <c r="G81" s="37"/>
      <c r="H81" s="37"/>
    </row>
    <row r="82" spans="4:8" ht="36" x14ac:dyDescent="0.25">
      <c r="D82" s="37"/>
      <c r="E82" s="37"/>
      <c r="F82" s="37"/>
      <c r="G82" s="37"/>
      <c r="H82" s="37"/>
    </row>
  </sheetData>
  <sheetProtection algorithmName="SHA-512" hashValue="KNeocKbkzEa4z12fOklC9E3MB6O541YfJhRAYPvWImxe54q2RB6Km7u8xD32ITLjXLlSx4XHZuJJHBYv7Gt12A==" saltValue="53cplM89yP4So1GI1tJtKQ==" spinCount="100000" sheet="1" objects="1" scenarios="1"/>
  <mergeCells count="11">
    <mergeCell ref="A1:H1"/>
    <mergeCell ref="A2:H2"/>
    <mergeCell ref="A3:H3"/>
    <mergeCell ref="A5:B6"/>
    <mergeCell ref="C5:G5"/>
    <mergeCell ref="H5:H6"/>
    <mergeCell ref="A52:B52"/>
    <mergeCell ref="H70:H71"/>
    <mergeCell ref="D76:G76"/>
    <mergeCell ref="D77:G77"/>
    <mergeCell ref="B78:H79"/>
  </mergeCells>
  <dataValidations count="1">
    <dataValidation type="decimal" allowBlank="1" showInputMessage="1" showErrorMessage="1" sqref="C67 C65605:D65605 C131141:D131141 C196677:D196677 C262213:D262213 C327749:D327749 C393285:D393285 C458821:D458821 C524357:D524357 C589893:D589893 C655429:D655429 C720965:D720965 C786501:D786501 C852037:D852037 C917573:D917573 C983109:D983109 C65549:D65552 C131085:D131088 C196621:D196624 C262157:D262160 C327693:D327696 C393229:D393232 C458765:D458768 C524301:D524304 C589837:D589840 C655373:D655376 C720909:D720912 C786445:D786448 C851981:D851984 C917517:D917520 C983053:D983056 F65549:G65552 F131085:G131088 F196621:G196624 F262157:G262160 F327693:G327696 F393229:G393232 F458765:G458768 F524301:G524304 F589837:G589840 F655373:G655376 F720909:G720912 F786445:G786448 F851981:G851984 F917517:G917520 F983053:G983056 C69 F65544:G65546 F131080:G131082 F196616:G196618 F262152:G262154 F327688:G327690 F393224:G393226 F458760:G458762 F524296:G524298 F589832:G589834 F655368:G655370 F720904:G720906 F786440:G786442 F851976:G851978 F917512:G917514 F983048:G983050 C8:D16 C65560:D65561 C131096:D131097 C196632:D196633 C262168:D262169 C327704:D327705 C393240:D393241 C458776:D458777 C524312:D524313 C589848:D589849 C655384:D655385 C720920:D720921 C786456:D786457 C851992:D851993 C917528:D917529 C983064:D983065 F65560:G65561 F131096:G131097 F196632:G196633 F262168:G262169 F327704:G327705 F393240:G393241 F458776:G458777 F524312:G524313 F589848:G589849 F655384:G655385 F720920:G720921 F786456:G786457 F851992:G851993 F917528:G917529 F983064:G983065 C65544:D65546 C131080:D131082 C196616:D196618 C262152:D262154 C327688:D327690 C393224:D393226 C458760:D458762 C524296:D524298 C589832:D589834 C655368:D655370 C720904:D720906 C786440:D786442 C851976:D851978 C917512:D917514 C983048:D983050 C65565:D65568 C131101:D131104 C196637:D196640 C262173:D262176 C327709:D327712 C393245:D393248 C458781:D458784 C524317:D524320 C589853:D589856 C655389:D655392 C720925:D720928 C786461:D786464 C851997:D852000 C917533:D917536 C983069:D983072 G34:G36 F65565:G65568 F131101:G131104 F196637:G196640 F262173:G262176 F327709:G327712 F393245:G393248 F458781:G458784 F524317:G524320 F589853:G589856 F655389:G655392 F720925:G720928 F786461:G786464 F851997:G852000 F917533:G917536 F983069:G983072 C65572:D65572 C131108:D131108 C196644:D196644 C262180:D262180 C327716:D327716 C393252:D393252 C458788:D458788 C524324:D524324 C589860:D589860 C655396:D655396 C720932:D720932 C786468:D786468 C852004:D852004 C917540:D917540 C983076:D983076 D27:D32 C65574:D65577 C131110:D131113 C196646:D196649 C262182:D262185 C327718:D327721 C393254:D393257 C458790:D458793 C524326:D524329 C589862:D589865 C655398:D655401 C720934:D720937 C786470:D786473 C852006:D852009 C917542:D917545 C983078:D983081 F65574:G65577 F131110:G131113 F196646:G196649 F262182:G262185 F327718:G327721 F393254:G393257 F458790:G458793 F524326:G524329 F589862:G589865 F655398:G655401 F720934:G720937 F786470:G786473 F852006:G852009 F917542:G917545 F983078:G983081 D34:D36 C65579:D65587 C131115:D131123 C196651:D196659 C262187:D262195 C327723:D327731 C393259:D393267 C458795:D458803 C524331:D524339 C589867:D589875 C655403:D655411 C720939:D720947 C786475:D786483 C852011:D852019 C917547:D917555 C983083:D983091 G38:G41 F65579:G65587 F131115:G131123 F196651:G196659 F262187:G262195 F327723:G327731 F393259:G393267 F458795:G458803 F524331:G524339 F589867:G589875 F655403:G655411 F720939:G720947 F786475:G786483 F852011:G852019 F917547:G917555 F983083:G983091 D38:D41 C65589:D65593 C131125:D131129 C196661:D196665 C262197:D262201 C327733:D327737 C393269:D393273 C458805:D458809 C524341:D524345 C589877:D589881 C655413:D655417 C720949:D720953 C786485:D786489 C852021:D852025 C917557:D917561 C983093:D983097 G24:G25 F65589:G65593 F131125:G131129 F196661:G196665 F262197:G262201 F327733:G327737 F393269:G393273 F458805:G458809 F524341:G524345 F589877:G589881 F655413:G655417 F720949:G720953 F786485:G786489 F852021:G852025 F917557:G917561 F983093:G983097 F65572:G65572 F131108:G131108 F196644:G196644 F262180:G262180 F327716:G327716 F393252:G393252 F458788:G458788 F524324:G524324 F589860:G589860 F655396:G655396 F720932:G720932 F786468:G786468 F852004:G852004 F917540:G917540 F983076:G983076 D59 C65601:D65601 C131137:D131137 C196673:D196673 C262209:D262209 C327745:D327745 C393281:D393281 C458817:D458817 C524353:D524353 C589889:D589889 C655425:D655425 C720961:D720961 C786497:D786497 C852033:D852033 C917569:D917569 C983105:D983105 G18:G22 F65601:G65601 F131137:G131137 F196673:G196673 F262209:G262209 F327745:G327745 F393281:G393281 F458817:G458817 F524353:G524353 F589889:G589889 F655425:G655425 F720961:G720961 F786497:G786497 F852033:G852033 F917569:G917569 F983105:G983105 D18:D22 C65563:D65563 C131099:D131099 C196635:D196635 C262171:D262171 C327707:D327707 C393243:D393243 C458779:D458779 C524315:D524315 C589851:D589851 C655387:D655387 C720923:D720923 C786459:D786459 C851995:D851995 C917531:D917531 C983067:D983067 G59 F65563:G65563 F131099:G131099 F196635:G196635 F262171:G262171 F327707:G327707 F393243:G393243 F458779:G458779 F524315:G524315 F589851:G589851 F655387:G655387 F720923:G720923 F786459:G786459 F851995:G851995 F917531:G917531 F983067:G983067 D24:D25 C65570:D65570 C131106:D131106 C196642:D196642 C262178:D262178 C327714:D327714 C393250:D393250 C458786:D458786 C524322:D524322 C589858:D589858 C655394:D655394 C720930:D720930 C786466:D786466 C852002:D852002 C917538:D917538 C983074:D983074 F65570:G65570 F131106:G131106 F196642:G196642 F262178:G262178 F327714:G327714 F393250:G393250 F458786:G458786 F524322:G524322 F589858:G589858 F655394:G655394 F720930:G720930 F786466:G786466 F852002:G852002 F917538:G917538 F983074:G983074 D61 C65595:D65595 C131131:D131131 C196667:D196667 C262203:D262203 C327739:D327739 C393275:D393275 C458811:D458811 C524347:D524347 C589883:D589883 C655419:D655419 C720955:D720955 C786491:D786491 C852027:D852027 C917563:D917563 C983099:D983099 G61 F65595:G65595 F131131:G131131 F196667:G196667 F262203:G262203 F327739:G327739 F393275:G393275 F458811:G458811 F524347:G524347 F589883:G589883 F655419:G655419 F720955:G720955 F786491:G786491 F852027:G852027 F917563:G917563 F983099:G983099 D53:D57 C65597:D65597 C131133:D131133 C196669:D196669 C262205:D262205 C327741:D327741 C393277:D393277 C458813:D458813 C524349:D524349 C589885:D589885 C655421:D655421 C720957:D720957 C786493:D786493 C852029:D852029 C917565:D917565 C983101:D983101 G43:G51 F65597:G65597 F131133:G131133 F196669:G196669 F262205:G262205 F327741:G327741 F393277:G393277 F458813:G458813 F524349:G524349 F589885:G589885 F655421:G655421 F720957:G720957 F786493:G786493 F852029:G852029 F917565:G917565 F983101:G983101 D43:D51 C65599:D65599 C131135:D131135 C196671:D196671 C262207:D262207 C327743:D327743 C393279:D393279 C458815:D458815 C524351:D524351 C589887:D589887 C655423:D655423 C720959:D720959 C786495:D786495 C852031:D852031 C917567:D917567 C983103:D983103 G67 F65599:G65599 F131135:G131135 F196671:G196671 F262207:G262207 F327743:G327743 F393279:G393279 F458815:G458815 F524351:G524351 F589887:G589887 F655423:G655423 F720959:G720959 F786495:G786495 F852031:G852031 F917567:G917567 F983103:G983103 C65603:D65603 C131139:D131139 C196675:D196675 C262211:D262211 C327747:D327747 C393283:D393283 C458819:D458819 C524355:D524355 C589891:D589891 C655427:D655427 C720963:D720963 C786499:D786499 C852035:D852035 C917571:D917571 C983107:D983107 G69 F65603:G65603 F131139:G131139 F196675:G196675 F262211:G262211 F327747:G327747 F393283:G393283 F458819:G458819 F524355:G524355 F589891:G589891 F655427:G655427 F720963:G720963 F786499:G786499 F852035:G852035 F917571:G917571 F983107:G983107 G27:G32 F65605:G65605 F131141:G131141 F196677:G196677 F262213:G262213 F327749:G327749 F393285:G393285 F458821:G458821 F524357:G524357 F589893:G589893 F655429:G655429 F720965:G720965 F786501:G786501 F852037:G852037 F917573:G917573 F983109:G983109 G53:G57 G8:G16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30" scale="48" orientation="portrait" horizontalDpi="1200" verticalDpi="1200" r:id="rId1"/>
  <headerFooter>
    <oddFooter>&amp;R&amp;"-,Negrita Cursiva"Formato F7 - Estado Analítico de Ingresos&amp;"-,Normal"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</vt:lpstr>
      <vt:lpstr>'F7'!Print_Area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2020-12-02T19:52:12Z</cp:lastPrinted>
  <dcterms:created xsi:type="dcterms:W3CDTF">2020-06-29T16:40:33Z</dcterms:created>
  <dcterms:modified xsi:type="dcterms:W3CDTF">2022-02-21T19:50:55Z</dcterms:modified>
</cp:coreProperties>
</file>