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R\Desktop\ART 8 FRACC V INCISO A\"/>
    </mc:Choice>
  </mc:AlternateContent>
  <bookViews>
    <workbookView xWindow="0" yWindow="0" windowWidth="20490" windowHeight="6765" firstSheet="4" activeTab="5"/>
  </bookViews>
  <sheets>
    <sheet name="OFICIO" sheetId="4" r:id="rId1"/>
    <sheet name="FORMATO PRINCIPAL PRESUPUESTO" sheetId="1" r:id="rId2"/>
    <sheet name="CLASIFICACION DEL GASTO" sheetId="2" r:id="rId3"/>
    <sheet name="FUENTES DEL FINANCIAMIENTO" sheetId="3" r:id="rId4"/>
    <sheet name="CLASIFICACION POR OBJETO GASTO" sheetId="5" r:id="rId5"/>
    <sheet name="PROGRAMAS Y PROYECTOS (LGPAIF)" sheetId="7" r:id="rId6"/>
  </sheets>
  <externalReferences>
    <externalReference r:id="rId7"/>
  </externalReferences>
  <calcPr calcId="152511"/>
</workbook>
</file>

<file path=xl/calcChain.xml><?xml version="1.0" encoding="utf-8"?>
<calcChain xmlns="http://schemas.openxmlformats.org/spreadsheetml/2006/main">
  <c r="L429" i="5" l="1"/>
  <c r="M428" i="5"/>
  <c r="K428" i="5"/>
  <c r="J428" i="5"/>
  <c r="I428" i="5"/>
  <c r="H428" i="5"/>
  <c r="G428" i="5"/>
  <c r="F428" i="5"/>
  <c r="E428" i="5"/>
  <c r="D428" i="5"/>
  <c r="C428" i="5"/>
  <c r="L428" i="5" s="1"/>
  <c r="L427" i="5"/>
  <c r="L426" i="5"/>
  <c r="M425" i="5"/>
  <c r="K425" i="5"/>
  <c r="J425" i="5"/>
  <c r="I425" i="5"/>
  <c r="H425" i="5"/>
  <c r="G425" i="5"/>
  <c r="F425" i="5"/>
  <c r="E425" i="5"/>
  <c r="D425" i="5"/>
  <c r="L425" i="5" s="1"/>
  <c r="C425" i="5"/>
  <c r="L424" i="5"/>
  <c r="K423" i="5"/>
  <c r="J423" i="5"/>
  <c r="I423" i="5"/>
  <c r="H423" i="5"/>
  <c r="G423" i="5"/>
  <c r="F423" i="5"/>
  <c r="E423" i="5"/>
  <c r="D423" i="5"/>
  <c r="C423" i="5"/>
  <c r="L423" i="5" s="1"/>
  <c r="L422" i="5"/>
  <c r="L421" i="5"/>
  <c r="M420" i="5"/>
  <c r="K420" i="5"/>
  <c r="J420" i="5"/>
  <c r="I420" i="5"/>
  <c r="H420" i="5"/>
  <c r="G420" i="5"/>
  <c r="F420" i="5"/>
  <c r="E420" i="5"/>
  <c r="D420" i="5"/>
  <c r="L420" i="5" s="1"/>
  <c r="C420" i="5"/>
  <c r="L419" i="5"/>
  <c r="L418" i="5"/>
  <c r="M417" i="5"/>
  <c r="K417" i="5"/>
  <c r="J417" i="5"/>
  <c r="I417" i="5"/>
  <c r="H417" i="5"/>
  <c r="G417" i="5"/>
  <c r="F417" i="5"/>
  <c r="E417" i="5"/>
  <c r="D417" i="5"/>
  <c r="C417" i="5"/>
  <c r="L417" i="5" s="1"/>
  <c r="L416" i="5"/>
  <c r="L415" i="5"/>
  <c r="L414" i="5"/>
  <c r="L413" i="5"/>
  <c r="L412" i="5"/>
  <c r="L411" i="5"/>
  <c r="L410" i="5"/>
  <c r="L409" i="5"/>
  <c r="M408" i="5"/>
  <c r="K408" i="5"/>
  <c r="J408" i="5"/>
  <c r="J398" i="5" s="1"/>
  <c r="I408" i="5"/>
  <c r="H408" i="5"/>
  <c r="G408" i="5"/>
  <c r="F408" i="5"/>
  <c r="F398" i="5" s="1"/>
  <c r="E408" i="5"/>
  <c r="D408" i="5"/>
  <c r="L408" i="5" s="1"/>
  <c r="C408" i="5"/>
  <c r="L407" i="5"/>
  <c r="L406" i="5"/>
  <c r="L405" i="5"/>
  <c r="L404" i="5"/>
  <c r="L403" i="5"/>
  <c r="L402" i="5"/>
  <c r="L401" i="5"/>
  <c r="L400" i="5"/>
  <c r="M399" i="5"/>
  <c r="M398" i="5" s="1"/>
  <c r="K399" i="5"/>
  <c r="J399" i="5"/>
  <c r="I399" i="5"/>
  <c r="H399" i="5"/>
  <c r="G399" i="5"/>
  <c r="F399" i="5"/>
  <c r="E399" i="5"/>
  <c r="D399" i="5"/>
  <c r="C399" i="5"/>
  <c r="H398" i="5"/>
  <c r="D398" i="5"/>
  <c r="L397" i="5"/>
  <c r="L396" i="5"/>
  <c r="L395" i="5"/>
  <c r="M394" i="5"/>
  <c r="K394" i="5"/>
  <c r="J394" i="5"/>
  <c r="I394" i="5"/>
  <c r="H394" i="5"/>
  <c r="G394" i="5"/>
  <c r="F394" i="5"/>
  <c r="E394" i="5"/>
  <c r="D394" i="5"/>
  <c r="L394" i="5" s="1"/>
  <c r="C394" i="5"/>
  <c r="L393" i="5"/>
  <c r="L392" i="5"/>
  <c r="L391" i="5"/>
  <c r="L390" i="5"/>
  <c r="L389" i="5"/>
  <c r="M388" i="5"/>
  <c r="K388" i="5"/>
  <c r="J388" i="5"/>
  <c r="I388" i="5"/>
  <c r="H388" i="5"/>
  <c r="G388" i="5"/>
  <c r="F388" i="5"/>
  <c r="E388" i="5"/>
  <c r="D388" i="5"/>
  <c r="L388" i="5" s="1"/>
  <c r="C388" i="5"/>
  <c r="L387" i="5"/>
  <c r="L386" i="5"/>
  <c r="L385" i="5"/>
  <c r="L384" i="5"/>
  <c r="L383" i="5"/>
  <c r="L382" i="5"/>
  <c r="M381" i="5"/>
  <c r="M380" i="5" s="1"/>
  <c r="K381" i="5"/>
  <c r="K380" i="5" s="1"/>
  <c r="J381" i="5"/>
  <c r="I381" i="5"/>
  <c r="I380" i="5" s="1"/>
  <c r="H381" i="5"/>
  <c r="G381" i="5"/>
  <c r="G380" i="5" s="1"/>
  <c r="F381" i="5"/>
  <c r="E381" i="5"/>
  <c r="E380" i="5" s="1"/>
  <c r="D381" i="5"/>
  <c r="C381" i="5"/>
  <c r="J380" i="5"/>
  <c r="H380" i="5"/>
  <c r="F380" i="5"/>
  <c r="D380" i="5"/>
  <c r="L379" i="5"/>
  <c r="L378" i="5"/>
  <c r="L377" i="5"/>
  <c r="M376" i="5"/>
  <c r="K376" i="5"/>
  <c r="J376" i="5"/>
  <c r="I376" i="5"/>
  <c r="H376" i="5"/>
  <c r="H332" i="5" s="1"/>
  <c r="G376" i="5"/>
  <c r="F376" i="5"/>
  <c r="E376" i="5"/>
  <c r="D376" i="5"/>
  <c r="D332" i="5" s="1"/>
  <c r="C376" i="5"/>
  <c r="L375" i="5"/>
  <c r="L374" i="5"/>
  <c r="M373" i="5"/>
  <c r="K373" i="5"/>
  <c r="J373" i="5"/>
  <c r="I373" i="5"/>
  <c r="H373" i="5"/>
  <c r="G373" i="5"/>
  <c r="F373" i="5"/>
  <c r="E373" i="5"/>
  <c r="D373" i="5"/>
  <c r="C373" i="5"/>
  <c r="L373" i="5" s="1"/>
  <c r="L372" i="5"/>
  <c r="L371" i="5"/>
  <c r="L370" i="5"/>
  <c r="L369" i="5"/>
  <c r="L368" i="5"/>
  <c r="L367" i="5"/>
  <c r="L366" i="5"/>
  <c r="L365" i="5"/>
  <c r="L364" i="5"/>
  <c r="M363" i="5"/>
  <c r="K363" i="5"/>
  <c r="J363" i="5"/>
  <c r="I363" i="5"/>
  <c r="H363" i="5"/>
  <c r="G363" i="5"/>
  <c r="F363" i="5"/>
  <c r="E363" i="5"/>
  <c r="D363" i="5"/>
  <c r="C363" i="5"/>
  <c r="L363" i="5" s="1"/>
  <c r="L362" i="5"/>
  <c r="L361" i="5"/>
  <c r="L360" i="5"/>
  <c r="L359" i="5"/>
  <c r="L358" i="5"/>
  <c r="L357" i="5"/>
  <c r="L356" i="5"/>
  <c r="L355" i="5"/>
  <c r="L354" i="5"/>
  <c r="M353" i="5"/>
  <c r="K353" i="5"/>
  <c r="J353" i="5"/>
  <c r="I353" i="5"/>
  <c r="H353" i="5"/>
  <c r="G353" i="5"/>
  <c r="F353" i="5"/>
  <c r="E353" i="5"/>
  <c r="D353" i="5"/>
  <c r="C353" i="5"/>
  <c r="L353" i="5" s="1"/>
  <c r="L352" i="5"/>
  <c r="L351" i="5"/>
  <c r="L350" i="5"/>
  <c r="L349" i="5"/>
  <c r="L348" i="5"/>
  <c r="L347" i="5"/>
  <c r="M346" i="5"/>
  <c r="K346" i="5"/>
  <c r="J346" i="5"/>
  <c r="I346" i="5"/>
  <c r="H346" i="5"/>
  <c r="G346" i="5"/>
  <c r="F346" i="5"/>
  <c r="E346" i="5"/>
  <c r="D346" i="5"/>
  <c r="L346" i="5" s="1"/>
  <c r="C346" i="5"/>
  <c r="L345" i="5"/>
  <c r="L344" i="5"/>
  <c r="L343" i="5"/>
  <c r="L342" i="5"/>
  <c r="L341" i="5"/>
  <c r="L340" i="5"/>
  <c r="L339" i="5"/>
  <c r="L338" i="5"/>
  <c r="L337" i="5"/>
  <c r="M336" i="5"/>
  <c r="K336" i="5"/>
  <c r="J336" i="5"/>
  <c r="I336" i="5"/>
  <c r="H336" i="5"/>
  <c r="G336" i="5"/>
  <c r="F336" i="5"/>
  <c r="E336" i="5"/>
  <c r="D336" i="5"/>
  <c r="L336" i="5" s="1"/>
  <c r="C336" i="5"/>
  <c r="L335" i="5"/>
  <c r="L334" i="5"/>
  <c r="M333" i="5"/>
  <c r="K333" i="5"/>
  <c r="K332" i="5" s="1"/>
  <c r="J333" i="5"/>
  <c r="I333" i="5"/>
  <c r="I332" i="5" s="1"/>
  <c r="H333" i="5"/>
  <c r="G333" i="5"/>
  <c r="G332" i="5" s="1"/>
  <c r="F333" i="5"/>
  <c r="E333" i="5"/>
  <c r="E332" i="5" s="1"/>
  <c r="D333" i="5"/>
  <c r="C333" i="5"/>
  <c r="J332" i="5"/>
  <c r="F332" i="5"/>
  <c r="L331" i="5"/>
  <c r="L330" i="5"/>
  <c r="M329" i="5"/>
  <c r="K329" i="5"/>
  <c r="J329" i="5"/>
  <c r="I329" i="5"/>
  <c r="H329" i="5"/>
  <c r="G329" i="5"/>
  <c r="F329" i="5"/>
  <c r="E329" i="5"/>
  <c r="D329" i="5"/>
  <c r="C329" i="5"/>
  <c r="L329" i="5" s="1"/>
  <c r="L328" i="5"/>
  <c r="L327" i="5"/>
  <c r="L326" i="5"/>
  <c r="L325" i="5"/>
  <c r="L324" i="5"/>
  <c r="L323" i="5"/>
  <c r="L322" i="5"/>
  <c r="L321" i="5"/>
  <c r="M320" i="5"/>
  <c r="K320" i="5"/>
  <c r="J320" i="5"/>
  <c r="I320" i="5"/>
  <c r="H320" i="5"/>
  <c r="G320" i="5"/>
  <c r="F320" i="5"/>
  <c r="E320" i="5"/>
  <c r="D320" i="5"/>
  <c r="L320" i="5" s="1"/>
  <c r="C320" i="5"/>
  <c r="L319" i="5"/>
  <c r="L318" i="5"/>
  <c r="L317" i="5"/>
  <c r="L316" i="5"/>
  <c r="L315" i="5"/>
  <c r="L314" i="5"/>
  <c r="L313" i="5"/>
  <c r="L312" i="5"/>
  <c r="M311" i="5"/>
  <c r="K311" i="5"/>
  <c r="K310" i="5" s="1"/>
  <c r="J311" i="5"/>
  <c r="I311" i="5"/>
  <c r="I310" i="5" s="1"/>
  <c r="H311" i="5"/>
  <c r="G311" i="5"/>
  <c r="G310" i="5" s="1"/>
  <c r="F311" i="5"/>
  <c r="E311" i="5"/>
  <c r="E310" i="5" s="1"/>
  <c r="D311" i="5"/>
  <c r="C311" i="5"/>
  <c r="J310" i="5"/>
  <c r="H310" i="5"/>
  <c r="F310" i="5"/>
  <c r="D310" i="5"/>
  <c r="L309" i="5"/>
  <c r="L308" i="5"/>
  <c r="L307" i="5"/>
  <c r="L306" i="5"/>
  <c r="L305" i="5"/>
  <c r="L304" i="5"/>
  <c r="L303" i="5"/>
  <c r="L302" i="5"/>
  <c r="L301" i="5"/>
  <c r="M300" i="5"/>
  <c r="K300" i="5"/>
  <c r="J300" i="5"/>
  <c r="I300" i="5"/>
  <c r="H300" i="5"/>
  <c r="G300" i="5"/>
  <c r="F300" i="5"/>
  <c r="E300" i="5"/>
  <c r="D300" i="5"/>
  <c r="L300" i="5" s="1"/>
  <c r="C300" i="5"/>
  <c r="L299" i="5"/>
  <c r="L298" i="5"/>
  <c r="L297" i="5"/>
  <c r="L296" i="5"/>
  <c r="M295" i="5"/>
  <c r="K295" i="5"/>
  <c r="J295" i="5"/>
  <c r="I295" i="5"/>
  <c r="H295" i="5"/>
  <c r="G295" i="5"/>
  <c r="F295" i="5"/>
  <c r="E295" i="5"/>
  <c r="D295" i="5"/>
  <c r="C295" i="5"/>
  <c r="L295" i="5" s="1"/>
  <c r="L294" i="5"/>
  <c r="L293" i="5"/>
  <c r="L292" i="5"/>
  <c r="L291" i="5"/>
  <c r="L290" i="5"/>
  <c r="L289" i="5"/>
  <c r="L288" i="5"/>
  <c r="L287" i="5"/>
  <c r="L286" i="5"/>
  <c r="M285" i="5"/>
  <c r="K285" i="5"/>
  <c r="J285" i="5"/>
  <c r="I285" i="5"/>
  <c r="H285" i="5"/>
  <c r="G285" i="5"/>
  <c r="F285" i="5"/>
  <c r="E285" i="5"/>
  <c r="D285" i="5"/>
  <c r="C285" i="5"/>
  <c r="L285" i="5" s="1"/>
  <c r="L284" i="5"/>
  <c r="L283" i="5"/>
  <c r="L282" i="5"/>
  <c r="L281" i="5"/>
  <c r="L280" i="5"/>
  <c r="L279" i="5"/>
  <c r="L278" i="5"/>
  <c r="L277" i="5"/>
  <c r="M276" i="5"/>
  <c r="K276" i="5"/>
  <c r="J276" i="5"/>
  <c r="I276" i="5"/>
  <c r="H276" i="5"/>
  <c r="G276" i="5"/>
  <c r="F276" i="5"/>
  <c r="E276" i="5"/>
  <c r="D276" i="5"/>
  <c r="L276" i="5" s="1"/>
  <c r="C276" i="5"/>
  <c r="L275" i="5"/>
  <c r="M274" i="5"/>
  <c r="K274" i="5"/>
  <c r="J274" i="5"/>
  <c r="I274" i="5"/>
  <c r="H274" i="5"/>
  <c r="G274" i="5"/>
  <c r="F274" i="5"/>
  <c r="E274" i="5"/>
  <c r="D274" i="5"/>
  <c r="L274" i="5" s="1"/>
  <c r="C274" i="5"/>
  <c r="L273" i="5"/>
  <c r="L272" i="5"/>
  <c r="L271" i="5"/>
  <c r="L270" i="5"/>
  <c r="L269" i="5"/>
  <c r="L268" i="5"/>
  <c r="M267" i="5"/>
  <c r="K267" i="5"/>
  <c r="J267" i="5"/>
  <c r="I267" i="5"/>
  <c r="H267" i="5"/>
  <c r="G267" i="5"/>
  <c r="F267" i="5"/>
  <c r="E267" i="5"/>
  <c r="D267" i="5"/>
  <c r="C267" i="5"/>
  <c r="L267" i="5" s="1"/>
  <c r="L266" i="5"/>
  <c r="L265" i="5"/>
  <c r="K264" i="5"/>
  <c r="J264" i="5"/>
  <c r="I264" i="5"/>
  <c r="H264" i="5"/>
  <c r="G264" i="5"/>
  <c r="F264" i="5"/>
  <c r="E264" i="5"/>
  <c r="D264" i="5"/>
  <c r="C264" i="5"/>
  <c r="L264" i="5" s="1"/>
  <c r="L263" i="5"/>
  <c r="L262" i="5"/>
  <c r="L261" i="5"/>
  <c r="L260" i="5"/>
  <c r="M259" i="5"/>
  <c r="K259" i="5"/>
  <c r="J259" i="5"/>
  <c r="J251" i="5" s="1"/>
  <c r="I259" i="5"/>
  <c r="H259" i="5"/>
  <c r="G259" i="5"/>
  <c r="F259" i="5"/>
  <c r="F251" i="5" s="1"/>
  <c r="E259" i="5"/>
  <c r="D259" i="5"/>
  <c r="L259" i="5" s="1"/>
  <c r="C259" i="5"/>
  <c r="L258" i="5"/>
  <c r="L257" i="5"/>
  <c r="L256" i="5"/>
  <c r="L255" i="5"/>
  <c r="L254" i="5"/>
  <c r="L253" i="5"/>
  <c r="M252" i="5"/>
  <c r="M251" i="5" s="1"/>
  <c r="K252" i="5"/>
  <c r="J252" i="5"/>
  <c r="I252" i="5"/>
  <c r="H252" i="5"/>
  <c r="G252" i="5"/>
  <c r="F252" i="5"/>
  <c r="E252" i="5"/>
  <c r="D252" i="5"/>
  <c r="C252" i="5"/>
  <c r="H251" i="5"/>
  <c r="D251" i="5"/>
  <c r="L250" i="5"/>
  <c r="L249" i="5"/>
  <c r="L248" i="5"/>
  <c r="K247" i="5"/>
  <c r="J247" i="5"/>
  <c r="I247" i="5"/>
  <c r="H247" i="5"/>
  <c r="G247" i="5"/>
  <c r="F247" i="5"/>
  <c r="E247" i="5"/>
  <c r="D247" i="5"/>
  <c r="C247" i="5"/>
  <c r="L247" i="5" s="1"/>
  <c r="L246" i="5"/>
  <c r="L245" i="5"/>
  <c r="L244" i="5"/>
  <c r="L243" i="5"/>
  <c r="L242" i="5"/>
  <c r="M241" i="5"/>
  <c r="K241" i="5"/>
  <c r="J241" i="5"/>
  <c r="I241" i="5"/>
  <c r="H241" i="5"/>
  <c r="G241" i="5"/>
  <c r="F241" i="5"/>
  <c r="E241" i="5"/>
  <c r="D241" i="5"/>
  <c r="C241" i="5"/>
  <c r="L241" i="5" s="1"/>
  <c r="L240" i="5"/>
  <c r="M239" i="5"/>
  <c r="K239" i="5"/>
  <c r="J239" i="5"/>
  <c r="I239" i="5"/>
  <c r="H239" i="5"/>
  <c r="G239" i="5"/>
  <c r="F239" i="5"/>
  <c r="E239" i="5"/>
  <c r="D239" i="5"/>
  <c r="C239" i="5"/>
  <c r="L239" i="5" s="1"/>
  <c r="L238" i="5"/>
  <c r="L237" i="5"/>
  <c r="L236" i="5"/>
  <c r="L235" i="5"/>
  <c r="L234" i="5"/>
  <c r="L233" i="5"/>
  <c r="M232" i="5"/>
  <c r="K232" i="5"/>
  <c r="J232" i="5"/>
  <c r="I232" i="5"/>
  <c r="H232" i="5"/>
  <c r="G232" i="5"/>
  <c r="F232" i="5"/>
  <c r="E232" i="5"/>
  <c r="D232" i="5"/>
  <c r="L232" i="5" s="1"/>
  <c r="C232" i="5"/>
  <c r="L231" i="5"/>
  <c r="L230" i="5"/>
  <c r="L229" i="5"/>
  <c r="M228" i="5"/>
  <c r="K228" i="5"/>
  <c r="J228" i="5"/>
  <c r="I228" i="5"/>
  <c r="H228" i="5"/>
  <c r="G228" i="5"/>
  <c r="F228" i="5"/>
  <c r="E228" i="5"/>
  <c r="D228" i="5"/>
  <c r="L228" i="5" s="1"/>
  <c r="C228" i="5"/>
  <c r="L227" i="5"/>
  <c r="L226" i="5"/>
  <c r="L225" i="5"/>
  <c r="L224" i="5"/>
  <c r="L223" i="5"/>
  <c r="L222" i="5"/>
  <c r="L221" i="5"/>
  <c r="L220" i="5"/>
  <c r="M219" i="5"/>
  <c r="K219" i="5"/>
  <c r="J219" i="5"/>
  <c r="I219" i="5"/>
  <c r="H219" i="5"/>
  <c r="G219" i="5"/>
  <c r="F219" i="5"/>
  <c r="E219" i="5"/>
  <c r="D219" i="5"/>
  <c r="C219" i="5"/>
  <c r="L219" i="5" s="1"/>
  <c r="L218" i="5"/>
  <c r="L217" i="5"/>
  <c r="L216" i="5"/>
  <c r="L215" i="5"/>
  <c r="L214" i="5"/>
  <c r="L213" i="5"/>
  <c r="L212" i="5"/>
  <c r="L211" i="5"/>
  <c r="L210" i="5"/>
  <c r="M209" i="5"/>
  <c r="K209" i="5"/>
  <c r="K192" i="5" s="1"/>
  <c r="J209" i="5"/>
  <c r="I209" i="5"/>
  <c r="H209" i="5"/>
  <c r="G209" i="5"/>
  <c r="G192" i="5" s="1"/>
  <c r="F209" i="5"/>
  <c r="E209" i="5"/>
  <c r="D209" i="5"/>
  <c r="C209" i="5"/>
  <c r="L209" i="5" s="1"/>
  <c r="L208" i="5"/>
  <c r="L207" i="5"/>
  <c r="L206" i="5"/>
  <c r="L205" i="5"/>
  <c r="L204" i="5"/>
  <c r="K203" i="5"/>
  <c r="J203" i="5"/>
  <c r="I203" i="5"/>
  <c r="H203" i="5"/>
  <c r="G203" i="5"/>
  <c r="F203" i="5"/>
  <c r="E203" i="5"/>
  <c r="D203" i="5"/>
  <c r="L203" i="5" s="1"/>
  <c r="C203" i="5"/>
  <c r="L202" i="5"/>
  <c r="L201" i="5"/>
  <c r="L200" i="5"/>
  <c r="L199" i="5"/>
  <c r="L198" i="5"/>
  <c r="L197" i="5"/>
  <c r="L196" i="5"/>
  <c r="L195" i="5"/>
  <c r="L194" i="5"/>
  <c r="M193" i="5"/>
  <c r="K193" i="5"/>
  <c r="J193" i="5"/>
  <c r="J192" i="5" s="1"/>
  <c r="I193" i="5"/>
  <c r="H193" i="5"/>
  <c r="H192" i="5" s="1"/>
  <c r="G193" i="5"/>
  <c r="F193" i="5"/>
  <c r="F192" i="5" s="1"/>
  <c r="E193" i="5"/>
  <c r="D193" i="5"/>
  <c r="D192" i="5" s="1"/>
  <c r="C193" i="5"/>
  <c r="M192" i="5"/>
  <c r="I192" i="5"/>
  <c r="E192" i="5"/>
  <c r="L191" i="5"/>
  <c r="L190" i="5"/>
  <c r="L189" i="5"/>
  <c r="L188" i="5"/>
  <c r="L187" i="5"/>
  <c r="L186" i="5"/>
  <c r="L185" i="5"/>
  <c r="L184" i="5"/>
  <c r="L183" i="5"/>
  <c r="M182" i="5"/>
  <c r="K182" i="5"/>
  <c r="J182" i="5"/>
  <c r="I182" i="5"/>
  <c r="H182" i="5"/>
  <c r="G182" i="5"/>
  <c r="F182" i="5"/>
  <c r="E182" i="5"/>
  <c r="D182" i="5"/>
  <c r="C182" i="5"/>
  <c r="L182" i="5" s="1"/>
  <c r="L181" i="5"/>
  <c r="L180" i="5"/>
  <c r="L179" i="5"/>
  <c r="L178" i="5"/>
  <c r="L177" i="5"/>
  <c r="M176" i="5"/>
  <c r="K176" i="5"/>
  <c r="J176" i="5"/>
  <c r="I176" i="5"/>
  <c r="H176" i="5"/>
  <c r="G176" i="5"/>
  <c r="F176" i="5"/>
  <c r="E176" i="5"/>
  <c r="D176" i="5"/>
  <c r="C176" i="5"/>
  <c r="L176" i="5" s="1"/>
  <c r="L175" i="5"/>
  <c r="L174" i="5"/>
  <c r="L173" i="5"/>
  <c r="L172" i="5"/>
  <c r="L171" i="5"/>
  <c r="L170" i="5"/>
  <c r="L169" i="5"/>
  <c r="L168" i="5"/>
  <c r="L167" i="5"/>
  <c r="M166" i="5"/>
  <c r="K166" i="5"/>
  <c r="J166" i="5"/>
  <c r="I166" i="5"/>
  <c r="H166" i="5"/>
  <c r="G166" i="5"/>
  <c r="F166" i="5"/>
  <c r="E166" i="5"/>
  <c r="D166" i="5"/>
  <c r="C166" i="5"/>
  <c r="L166" i="5" s="1"/>
  <c r="L165" i="5"/>
  <c r="L164" i="5"/>
  <c r="L163" i="5"/>
  <c r="L162" i="5"/>
  <c r="L161" i="5"/>
  <c r="L160" i="5"/>
  <c r="L159" i="5"/>
  <c r="M158" i="5"/>
  <c r="K158" i="5"/>
  <c r="J158" i="5"/>
  <c r="I158" i="5"/>
  <c r="H158" i="5"/>
  <c r="G158" i="5"/>
  <c r="F158" i="5"/>
  <c r="E158" i="5"/>
  <c r="D158" i="5"/>
  <c r="C158" i="5"/>
  <c r="L158" i="5" s="1"/>
  <c r="L157" i="5"/>
  <c r="L156" i="5"/>
  <c r="L155" i="5"/>
  <c r="L154" i="5"/>
  <c r="L153" i="5"/>
  <c r="L152" i="5"/>
  <c r="L151" i="5"/>
  <c r="L150" i="5"/>
  <c r="L149" i="5"/>
  <c r="M148" i="5"/>
  <c r="K148" i="5"/>
  <c r="J148" i="5"/>
  <c r="I148" i="5"/>
  <c r="H148" i="5"/>
  <c r="G148" i="5"/>
  <c r="F148" i="5"/>
  <c r="E148" i="5"/>
  <c r="D148" i="5"/>
  <c r="C148" i="5"/>
  <c r="L148" i="5" s="1"/>
  <c r="L147" i="5"/>
  <c r="L146" i="5"/>
  <c r="L145" i="5"/>
  <c r="L144" i="5"/>
  <c r="L143" i="5"/>
  <c r="L142" i="5"/>
  <c r="L141" i="5"/>
  <c r="L140" i="5"/>
  <c r="L139" i="5"/>
  <c r="M138" i="5"/>
  <c r="K138" i="5"/>
  <c r="J138" i="5"/>
  <c r="I138" i="5"/>
  <c r="H138" i="5"/>
  <c r="G138" i="5"/>
  <c r="F138" i="5"/>
  <c r="E138" i="5"/>
  <c r="D138" i="5"/>
  <c r="C138" i="5"/>
  <c r="L138" i="5" s="1"/>
  <c r="L137" i="5"/>
  <c r="L136" i="5"/>
  <c r="L135" i="5"/>
  <c r="L134" i="5"/>
  <c r="L133" i="5"/>
  <c r="L132" i="5"/>
  <c r="L131" i="5"/>
  <c r="L130" i="5"/>
  <c r="L129" i="5"/>
  <c r="M128" i="5"/>
  <c r="K128" i="5"/>
  <c r="J128" i="5"/>
  <c r="I128" i="5"/>
  <c r="H128" i="5"/>
  <c r="G128" i="5"/>
  <c r="F128" i="5"/>
  <c r="E128" i="5"/>
  <c r="D128" i="5"/>
  <c r="C128" i="5"/>
  <c r="L128" i="5" s="1"/>
  <c r="L127" i="5"/>
  <c r="L126" i="5"/>
  <c r="L125" i="5"/>
  <c r="L124" i="5"/>
  <c r="L123" i="5"/>
  <c r="L122" i="5"/>
  <c r="L121" i="5"/>
  <c r="L120" i="5"/>
  <c r="L119" i="5"/>
  <c r="M118" i="5"/>
  <c r="K118" i="5"/>
  <c r="J118" i="5"/>
  <c r="I118" i="5"/>
  <c r="H118" i="5"/>
  <c r="G118" i="5"/>
  <c r="F118" i="5"/>
  <c r="E118" i="5"/>
  <c r="D118" i="5"/>
  <c r="C118" i="5"/>
  <c r="L118" i="5" s="1"/>
  <c r="L117" i="5"/>
  <c r="L116" i="5"/>
  <c r="L115" i="5"/>
  <c r="L114" i="5"/>
  <c r="L113" i="5"/>
  <c r="L112" i="5"/>
  <c r="L111" i="5"/>
  <c r="L110" i="5"/>
  <c r="L109" i="5"/>
  <c r="M108" i="5"/>
  <c r="K108" i="5"/>
  <c r="K107" i="5" s="1"/>
  <c r="J108" i="5"/>
  <c r="I108" i="5"/>
  <c r="I107" i="5" s="1"/>
  <c r="H108" i="5"/>
  <c r="G108" i="5"/>
  <c r="G107" i="5" s="1"/>
  <c r="F108" i="5"/>
  <c r="E108" i="5"/>
  <c r="E107" i="5" s="1"/>
  <c r="D108" i="5"/>
  <c r="C108" i="5"/>
  <c r="J107" i="5"/>
  <c r="H107" i="5"/>
  <c r="F107" i="5"/>
  <c r="D107" i="5"/>
  <c r="L106" i="5"/>
  <c r="L105" i="5"/>
  <c r="L104" i="5"/>
  <c r="L103" i="5"/>
  <c r="L102" i="5"/>
  <c r="L101" i="5"/>
  <c r="L100" i="5"/>
  <c r="L99" i="5"/>
  <c r="L98" i="5"/>
  <c r="M97" i="5"/>
  <c r="K97" i="5"/>
  <c r="J97" i="5"/>
  <c r="I97" i="5"/>
  <c r="H97" i="5"/>
  <c r="G97" i="5"/>
  <c r="F97" i="5"/>
  <c r="E97" i="5"/>
  <c r="D97" i="5"/>
  <c r="L97" i="5" s="1"/>
  <c r="C97" i="5"/>
  <c r="L96" i="5"/>
  <c r="L95" i="5"/>
  <c r="L94" i="5"/>
  <c r="M93" i="5"/>
  <c r="K93" i="5"/>
  <c r="J93" i="5"/>
  <c r="I93" i="5"/>
  <c r="H93" i="5"/>
  <c r="G93" i="5"/>
  <c r="F93" i="5"/>
  <c r="E93" i="5"/>
  <c r="D93" i="5"/>
  <c r="L93" i="5" s="1"/>
  <c r="C93" i="5"/>
  <c r="L92" i="5"/>
  <c r="L91" i="5"/>
  <c r="L90" i="5"/>
  <c r="L89" i="5"/>
  <c r="L88" i="5"/>
  <c r="M87" i="5"/>
  <c r="K87" i="5"/>
  <c r="J87" i="5"/>
  <c r="I87" i="5"/>
  <c r="H87" i="5"/>
  <c r="G87" i="5"/>
  <c r="F87" i="5"/>
  <c r="E87" i="5"/>
  <c r="D87" i="5"/>
  <c r="L87" i="5" s="1"/>
  <c r="C87" i="5"/>
  <c r="L86" i="5"/>
  <c r="L85" i="5"/>
  <c r="M84" i="5"/>
  <c r="K84" i="5"/>
  <c r="J84" i="5"/>
  <c r="I84" i="5"/>
  <c r="H84" i="5"/>
  <c r="G84" i="5"/>
  <c r="F84" i="5"/>
  <c r="E84" i="5"/>
  <c r="D84" i="5"/>
  <c r="C84" i="5"/>
  <c r="L84" i="5" s="1"/>
  <c r="L83" i="5"/>
  <c r="L82" i="5"/>
  <c r="L81" i="5"/>
  <c r="L80" i="5"/>
  <c r="L79" i="5"/>
  <c r="L78" i="5"/>
  <c r="L77" i="5"/>
  <c r="M76" i="5"/>
  <c r="K76" i="5"/>
  <c r="J76" i="5"/>
  <c r="I76" i="5"/>
  <c r="H76" i="5"/>
  <c r="G76" i="5"/>
  <c r="F76" i="5"/>
  <c r="E76" i="5"/>
  <c r="D76" i="5"/>
  <c r="C76" i="5"/>
  <c r="L76" i="5" s="1"/>
  <c r="L75" i="5"/>
  <c r="L74" i="5"/>
  <c r="L73" i="5"/>
  <c r="L72" i="5"/>
  <c r="L71" i="5"/>
  <c r="L70" i="5"/>
  <c r="L69" i="5"/>
  <c r="L68" i="5"/>
  <c r="L67" i="5"/>
  <c r="M66" i="5"/>
  <c r="K66" i="5"/>
  <c r="J66" i="5"/>
  <c r="I66" i="5"/>
  <c r="H66" i="5"/>
  <c r="G66" i="5"/>
  <c r="F66" i="5"/>
  <c r="E66" i="5"/>
  <c r="D66" i="5"/>
  <c r="C66" i="5"/>
  <c r="L66" i="5" s="1"/>
  <c r="L65" i="5"/>
  <c r="L64" i="5"/>
  <c r="L63" i="5"/>
  <c r="L62" i="5"/>
  <c r="L61" i="5"/>
  <c r="L60" i="5"/>
  <c r="L59" i="5"/>
  <c r="L58" i="5"/>
  <c r="L57" i="5"/>
  <c r="M56" i="5"/>
  <c r="K56" i="5"/>
  <c r="J56" i="5"/>
  <c r="I56" i="5"/>
  <c r="I42" i="5" s="1"/>
  <c r="H56" i="5"/>
  <c r="G56" i="5"/>
  <c r="F56" i="5"/>
  <c r="E56" i="5"/>
  <c r="E42" i="5" s="1"/>
  <c r="D56" i="5"/>
  <c r="C56" i="5"/>
  <c r="L56" i="5" s="1"/>
  <c r="L55" i="5"/>
  <c r="L54" i="5"/>
  <c r="L53" i="5"/>
  <c r="M52" i="5"/>
  <c r="M42" i="5" s="1"/>
  <c r="K52" i="5"/>
  <c r="J52" i="5"/>
  <c r="I52" i="5"/>
  <c r="H52" i="5"/>
  <c r="G52" i="5"/>
  <c r="F52" i="5"/>
  <c r="E52" i="5"/>
  <c r="D52" i="5"/>
  <c r="C52" i="5"/>
  <c r="L52" i="5" s="1"/>
  <c r="L51" i="5"/>
  <c r="L50" i="5"/>
  <c r="L49" i="5"/>
  <c r="L48" i="5"/>
  <c r="L47" i="5"/>
  <c r="L46" i="5"/>
  <c r="L45" i="5"/>
  <c r="L44" i="5"/>
  <c r="M43" i="5"/>
  <c r="K43" i="5"/>
  <c r="J43" i="5"/>
  <c r="I43" i="5"/>
  <c r="H43" i="5"/>
  <c r="G43" i="5"/>
  <c r="F43" i="5"/>
  <c r="E43" i="5"/>
  <c r="D43" i="5"/>
  <c r="L43" i="5" s="1"/>
  <c r="C43" i="5"/>
  <c r="K42" i="5"/>
  <c r="G42" i="5"/>
  <c r="D42" i="5"/>
  <c r="L41" i="5"/>
  <c r="L40" i="5"/>
  <c r="M39" i="5"/>
  <c r="K39" i="5"/>
  <c r="J39" i="5"/>
  <c r="I39" i="5"/>
  <c r="H39" i="5"/>
  <c r="G39" i="5"/>
  <c r="F39" i="5"/>
  <c r="E39" i="5"/>
  <c r="D39" i="5"/>
  <c r="C39" i="5"/>
  <c r="L39" i="5" s="1"/>
  <c r="L38" i="5"/>
  <c r="M37" i="5"/>
  <c r="K37" i="5"/>
  <c r="J37" i="5"/>
  <c r="I37" i="5"/>
  <c r="H37" i="5"/>
  <c r="G37" i="5"/>
  <c r="F37" i="5"/>
  <c r="E37" i="5"/>
  <c r="D37" i="5"/>
  <c r="C37" i="5"/>
  <c r="L37" i="5" s="1"/>
  <c r="L36" i="5"/>
  <c r="L35" i="5"/>
  <c r="L34" i="5"/>
  <c r="L33" i="5"/>
  <c r="L32" i="5"/>
  <c r="L31" i="5"/>
  <c r="M30" i="5"/>
  <c r="K30" i="5"/>
  <c r="J30" i="5"/>
  <c r="I30" i="5"/>
  <c r="H30" i="5"/>
  <c r="G30" i="5"/>
  <c r="F30" i="5"/>
  <c r="E30" i="5"/>
  <c r="D30" i="5"/>
  <c r="L30" i="5" s="1"/>
  <c r="C30" i="5"/>
  <c r="L29" i="5"/>
  <c r="L28" i="5"/>
  <c r="L27" i="5"/>
  <c r="L26" i="5"/>
  <c r="M25" i="5"/>
  <c r="K25" i="5"/>
  <c r="J25" i="5"/>
  <c r="I25" i="5"/>
  <c r="H25" i="5"/>
  <c r="G25" i="5"/>
  <c r="F25" i="5"/>
  <c r="E25" i="5"/>
  <c r="D25" i="5"/>
  <c r="C25" i="5"/>
  <c r="L25" i="5" s="1"/>
  <c r="L24" i="5"/>
  <c r="L23" i="5"/>
  <c r="L22" i="5"/>
  <c r="L21" i="5"/>
  <c r="L20" i="5"/>
  <c r="L19" i="5"/>
  <c r="L18" i="5"/>
  <c r="L17" i="5"/>
  <c r="M16" i="5"/>
  <c r="K16" i="5"/>
  <c r="J16" i="5"/>
  <c r="I16" i="5"/>
  <c r="H16" i="5"/>
  <c r="G16" i="5"/>
  <c r="F16" i="5"/>
  <c r="E16" i="5"/>
  <c r="D16" i="5"/>
  <c r="L16" i="5" s="1"/>
  <c r="C16" i="5"/>
  <c r="L15" i="5"/>
  <c r="L14" i="5"/>
  <c r="L13" i="5"/>
  <c r="L12" i="5"/>
  <c r="K11" i="5"/>
  <c r="J11" i="5"/>
  <c r="I11" i="5"/>
  <c r="H11" i="5"/>
  <c r="G11" i="5"/>
  <c r="F11" i="5"/>
  <c r="E11" i="5"/>
  <c r="D11" i="5"/>
  <c r="L11" i="5" s="1"/>
  <c r="C11" i="5"/>
  <c r="L10" i="5"/>
  <c r="L9" i="5"/>
  <c r="L8" i="5"/>
  <c r="L7" i="5"/>
  <c r="K6" i="5"/>
  <c r="J6" i="5"/>
  <c r="J5" i="5" s="1"/>
  <c r="I6" i="5"/>
  <c r="H6" i="5"/>
  <c r="H5" i="5" s="1"/>
  <c r="G6" i="5"/>
  <c r="F6" i="5"/>
  <c r="F5" i="5" s="1"/>
  <c r="E6" i="5"/>
  <c r="D6" i="5"/>
  <c r="D5" i="5" s="1"/>
  <c r="C6" i="5"/>
  <c r="M5" i="5"/>
  <c r="K5" i="5"/>
  <c r="I5" i="5"/>
  <c r="G5" i="5"/>
  <c r="E5" i="5"/>
  <c r="C5" i="5"/>
  <c r="A2" i="5"/>
  <c r="K430" i="5" l="1"/>
  <c r="D430" i="5"/>
  <c r="L6" i="5"/>
  <c r="L108" i="5"/>
  <c r="C107" i="5"/>
  <c r="L107" i="5" s="1"/>
  <c r="L193" i="5"/>
  <c r="L311" i="5"/>
  <c r="C310" i="5"/>
  <c r="L310" i="5" s="1"/>
  <c r="L333" i="5"/>
  <c r="C332" i="5"/>
  <c r="L332" i="5" s="1"/>
  <c r="L376" i="5"/>
  <c r="L381" i="5"/>
  <c r="C380" i="5"/>
  <c r="L380" i="5" s="1"/>
  <c r="L5" i="5"/>
  <c r="C42" i="5"/>
  <c r="F42" i="5"/>
  <c r="F430" i="5" s="1"/>
  <c r="H42" i="5"/>
  <c r="H430" i="5" s="1"/>
  <c r="J42" i="5"/>
  <c r="J430" i="5" s="1"/>
  <c r="M107" i="5"/>
  <c r="M430" i="5" s="1"/>
  <c r="C192" i="5"/>
  <c r="L192" i="5" s="1"/>
  <c r="L252" i="5"/>
  <c r="C251" i="5"/>
  <c r="E251" i="5"/>
  <c r="E430" i="5" s="1"/>
  <c r="G251" i="5"/>
  <c r="G430" i="5" s="1"/>
  <c r="I251" i="5"/>
  <c r="I430" i="5" s="1"/>
  <c r="K251" i="5"/>
  <c r="M310" i="5"/>
  <c r="M332" i="5"/>
  <c r="L399" i="5"/>
  <c r="C398" i="5"/>
  <c r="E398" i="5"/>
  <c r="G398" i="5"/>
  <c r="I398" i="5"/>
  <c r="K398" i="5"/>
  <c r="D14" i="2"/>
  <c r="L42" i="5" l="1"/>
  <c r="C430" i="5"/>
  <c r="L398" i="5"/>
  <c r="L251" i="5"/>
  <c r="L430" i="5"/>
</calcChain>
</file>

<file path=xl/comments1.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<sst xmlns="http://schemas.openxmlformats.org/spreadsheetml/2006/main" count="567" uniqueCount="501">
  <si>
    <t>35678</t>
  </si>
  <si>
    <t>TITULO</t>
  </si>
  <si>
    <t>2</t>
  </si>
  <si>
    <t>1</t>
  </si>
  <si>
    <t>6</t>
  </si>
  <si>
    <t>28087</t>
  </si>
  <si>
    <t>28088</t>
  </si>
  <si>
    <t>28089</t>
  </si>
  <si>
    <t>ID</t>
  </si>
  <si>
    <t>28090</t>
  </si>
  <si>
    <t>NOMBRE CORTO</t>
  </si>
  <si>
    <t>DESCRIPCION</t>
  </si>
  <si>
    <t>Información financiera de (presupuesto asignado anual)-FVA</t>
  </si>
  <si>
    <t>LTAIPEJM8FVA</t>
  </si>
  <si>
    <t>Información financiera de (presupuesto asignado anual)</t>
  </si>
  <si>
    <t>10</t>
  </si>
  <si>
    <t>7</t>
  </si>
  <si>
    <t>4</t>
  </si>
  <si>
    <t>12</t>
  </si>
  <si>
    <t>13</t>
  </si>
  <si>
    <t>14</t>
  </si>
  <si>
    <t>230201</t>
  </si>
  <si>
    <t>230204</t>
  </si>
  <si>
    <t>230208</t>
  </si>
  <si>
    <t>230205</t>
  </si>
  <si>
    <t>230206</t>
  </si>
  <si>
    <t>230203</t>
  </si>
  <si>
    <t>230202</t>
  </si>
  <si>
    <t>230207</t>
  </si>
  <si>
    <t>230209</t>
  </si>
  <si>
    <t>230210</t>
  </si>
  <si>
    <t>230211</t>
  </si>
  <si>
    <t>Tabla Campos</t>
  </si>
  <si>
    <t>Ejercicio</t>
  </si>
  <si>
    <t>Presupuesto anual asignado</t>
  </si>
  <si>
    <t>Presupuesto por capítulo de gasto</t>
  </si>
  <si>
    <t>Hipervínculo Decreto de P.E.E.F.</t>
  </si>
  <si>
    <t>Fecha de validación</t>
  </si>
  <si>
    <t>Área responsable de la información</t>
  </si>
  <si>
    <t>Fuentes de financiamiento</t>
  </si>
  <si>
    <t>Año</t>
  </si>
  <si>
    <t>Fecha de actualización</t>
  </si>
  <si>
    <t>Nota</t>
  </si>
  <si>
    <t>Denominación del capítulo</t>
  </si>
  <si>
    <t>Clave del capítulo</t>
  </si>
  <si>
    <t>Monto asignado</t>
  </si>
  <si>
    <t>SERVICIOS PERSONALES</t>
  </si>
  <si>
    <t>MAT Y SUMINISTROS</t>
  </si>
  <si>
    <t>SERVICIOS GENERALES</t>
  </si>
  <si>
    <t>TRANSFERENCIAS, ASIG</t>
  </si>
  <si>
    <t>BIENES MUEB E INMUEB</t>
  </si>
  <si>
    <t>INVERSION PUBLICA</t>
  </si>
  <si>
    <t>INVERSIONES FINANCIE</t>
  </si>
  <si>
    <t>DEUDA PUBLICA</t>
  </si>
  <si>
    <t>RECURSOS FISCALES</t>
  </si>
  <si>
    <t>APORTACIONES FONDO INFRESTRUCTURA</t>
  </si>
  <si>
    <t>APORTACIONES FONDO FORTALECIMIENTO</t>
  </si>
  <si>
    <t>PARTICIPACIONES FEDERALES</t>
  </si>
  <si>
    <t>CONVENIOS</t>
  </si>
  <si>
    <t>PARTICIPACIONES ESTATALES</t>
  </si>
  <si>
    <t>FINANCIAMIENTOS INTERNOS</t>
  </si>
  <si>
    <t>OTROS RECURSOS</t>
  </si>
  <si>
    <t>PARTICIPACIONES Y APORTACIONES</t>
  </si>
  <si>
    <t>TOTAL</t>
  </si>
  <si>
    <t>http://sayula.gob.mx/Transparencia/art8/Fraccion5/a/Federal/EGRESOS%20FEDERACION%202016.pdf</t>
  </si>
  <si>
    <t>Hipervínculo Presupuesto de Egresos Federal</t>
  </si>
  <si>
    <t>http://sayula.gob.mx/Transparencia/art8/Fraccion5/a/Estatal/EGRESOS%20JALISCO%202016.pdf</t>
  </si>
  <si>
    <t>Hacienda Publica Municipal</t>
  </si>
  <si>
    <t>1 y 3</t>
  </si>
  <si>
    <t>1, 3 y 5</t>
  </si>
  <si>
    <t>1, 3, 5 y 7</t>
  </si>
  <si>
    <t>1 y 5</t>
  </si>
  <si>
    <t>2 y 5</t>
  </si>
  <si>
    <t>Ninguna</t>
  </si>
  <si>
    <t>Dentro del Presupuesto de Egresos Municipal, se encuentra de la pagina 38 a la 52, el clasificador por objeto del gasto y fuente del financiamiento</t>
  </si>
  <si>
    <t xml:space="preserve">Presupuesto de Egresos por Clasificación por Objeto del Gasto y Fuentes de Financiamiento - 2016
</t>
  </si>
  <si>
    <t>COG/FF</t>
  </si>
  <si>
    <t>DESCRIPCIÓN</t>
  </si>
  <si>
    <t xml:space="preserve">RECURSOS FEDERALES </t>
  </si>
  <si>
    <t>RECURSOS ESTATALES</t>
  </si>
  <si>
    <t xml:space="preserve">OTROS RECURSOS </t>
  </si>
  <si>
    <t>TOTAL ANUAL</t>
  </si>
  <si>
    <t>APORTACIONES FONDO INFRAESTRUCTURA</t>
  </si>
  <si>
    <t>APORTACIONES  FONDO  FORTALECIMIENTO</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</si>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</sst>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00_);\-#,##0.00"/>
    <numFmt numFmtId="165" formatCode="000"/>
  </numFmts>
  <fonts count="23" x14ac:knownFonts="1">
    <font>
      <sz val="10"/>
      <color rgb="FF000000"/>
      <name val="Arial"/>
    </font>
    <font>
      <sz val="10"/>
      <name val="Arial"/>
      <family val="2"/>
    </font>
    <font>
      <b/>
      <sz val="11"/>
      <color rgb="FFFFFFFF"/>
      <name val="Arial"/>
      <family val="2"/>
    </font>
    <font>
      <sz val="10"/>
      <color indexed="8"/>
      <name val="Arial"/>
      <family val="2"/>
    </font>
    <font>
      <sz val="6"/>
      <color indexed="8"/>
      <name val="Arial"/>
    </font>
    <font>
      <sz val="10"/>
      <color indexed="8"/>
      <name val="MS Sans Serif"/>
    </font>
    <font>
      <sz val="10"/>
      <color rgb="FF000000"/>
      <name val="Arial"/>
      <family val="2"/>
    </font>
    <font>
      <b/>
      <sz val="11"/>
      <color theme="1"/>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0"/>
      <color theme="0"/>
      <name val="Calibri"/>
      <family val="2"/>
      <scheme val="minor"/>
    </font>
    <font>
      <b/>
      <i/>
      <sz val="11"/>
      <color theme="1"/>
      <name val="Calibri"/>
      <family val="2"/>
      <scheme val="minor"/>
    </font>
    <font>
      <sz val="10"/>
      <color indexed="81"/>
      <name val="Tahoma"/>
      <family val="2"/>
    </font>
    <font>
      <b/>
      <sz val="10"/>
      <color indexed="81"/>
      <name val="Tahoma"/>
      <family val="2"/>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s>
  <fills count="13">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B4A7D6"/>
        <bgColor rgb="FFB4A7D6"/>
      </patternFill>
    </fill>
    <fill>
      <patternFill patternType="solid">
        <fgColor rgb="FF00C4BF"/>
        <bgColor indexed="64"/>
      </patternFill>
    </fill>
    <fill>
      <patternFill patternType="solid">
        <fgColor rgb="FF6FEBDF"/>
        <bgColor indexed="64"/>
      </patternFill>
    </fill>
    <fill>
      <patternFill patternType="solid">
        <fgColor rgb="FF0DFFEE"/>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style="thin">
        <color theme="4" tint="0.79989013336588644"/>
      </right>
      <top style="thin">
        <color theme="4" tint="0.79989013336588644"/>
      </top>
      <bottom/>
      <diagonal/>
    </border>
    <border>
      <left style="thin">
        <color theme="0" tint="-4.9989318521683403E-2"/>
      </left>
      <right style="thin">
        <color theme="0" tint="-4.9989318521683403E-2"/>
      </right>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2">
    <xf numFmtId="0" fontId="0" fillId="0" borderId="0"/>
    <xf numFmtId="0" fontId="5" fillId="0" borderId="0"/>
  </cellStyleXfs>
  <cellXfs count="101">
    <xf numFmtId="0" fontId="0" fillId="0" borderId="0" xfId="0" applyFont="1" applyAlignment="1"/>
    <xf numFmtId="0" fontId="1" fillId="0" borderId="0" xfId="0" applyFont="1"/>
    <xf numFmtId="0" fontId="2" fillId="2" borderId="1" xfId="0" applyFont="1" applyFill="1" applyBorder="1"/>
    <xf numFmtId="0" fontId="0" fillId="0" borderId="0" xfId="0" applyProtection="1"/>
    <xf numFmtId="0" fontId="1" fillId="0" borderId="0" xfId="0" applyNumberFormat="1" applyFont="1" applyFill="1" applyBorder="1" applyAlignment="1" applyProtection="1"/>
    <xf numFmtId="0" fontId="3" fillId="0" borderId="0" xfId="0" applyFont="1" applyAlignment="1">
      <alignment vertical="center"/>
    </xf>
    <xf numFmtId="164" fontId="3" fillId="0" borderId="0" xfId="0" applyNumberFormat="1" applyFont="1" applyAlignment="1">
      <alignment horizontal="right" vertical="center"/>
    </xf>
    <xf numFmtId="0" fontId="0" fillId="0" borderId="0" xfId="0"/>
    <xf numFmtId="164" fontId="4" fillId="0" borderId="0" xfId="0" applyNumberFormat="1" applyFont="1" applyAlignment="1">
      <alignment horizontal="right" vertical="center"/>
    </xf>
    <xf numFmtId="0" fontId="0" fillId="0" borderId="0" xfId="0" applyNumberFormat="1" applyFill="1" applyBorder="1" applyAlignment="1" applyProtection="1"/>
    <xf numFmtId="3" fontId="1" fillId="0" borderId="0" xfId="0" applyNumberFormat="1" applyFont="1"/>
    <xf numFmtId="164" fontId="1" fillId="0" borderId="0" xfId="0" applyNumberFormat="1" applyFont="1"/>
    <xf numFmtId="0" fontId="6" fillId="0" borderId="0" xfId="0" applyFont="1" applyAlignment="1" applyProtection="1">
      <alignment horizontal="right" vertical="center"/>
    </xf>
    <xf numFmtId="0" fontId="0" fillId="0" borderId="0" xfId="0" applyAlignment="1" applyProtection="1">
      <alignment horizontal="right" vertical="center"/>
    </xf>
    <xf numFmtId="0" fontId="1" fillId="0" borderId="0" xfId="0" applyFont="1" applyFill="1" applyBorder="1" applyAlignment="1"/>
    <xf numFmtId="0" fontId="2" fillId="2" borderId="0" xfId="0" applyFont="1" applyFill="1" applyBorder="1" applyAlignment="1">
      <alignment wrapText="1"/>
    </xf>
    <xf numFmtId="0" fontId="0" fillId="3" borderId="1" xfId="0" applyFont="1" applyFill="1" applyBorder="1" applyAlignment="1">
      <alignment wrapText="1"/>
    </xf>
    <xf numFmtId="0" fontId="0" fillId="3" borderId="1" xfId="0" applyFont="1" applyFill="1" applyBorder="1" applyAlignment="1"/>
    <xf numFmtId="0" fontId="0" fillId="4" borderId="1" xfId="0" applyFont="1" applyFill="1" applyBorder="1" applyAlignment="1"/>
    <xf numFmtId="0" fontId="0" fillId="3" borderId="2" xfId="0" applyFont="1" applyFill="1" applyBorder="1" applyAlignment="1"/>
    <xf numFmtId="0" fontId="0" fillId="0" borderId="0" xfId="0" applyAlignment="1" applyProtection="1"/>
    <xf numFmtId="14" fontId="0" fillId="0" borderId="0" xfId="0" applyNumberFormat="1" applyAlignment="1" applyProtection="1"/>
    <xf numFmtId="0" fontId="1" fillId="0" borderId="0" xfId="0" applyFont="1" applyAlignment="1" applyProtection="1"/>
    <xf numFmtId="0" fontId="0" fillId="0" borderId="0" xfId="0" applyAlignment="1"/>
    <xf numFmtId="3" fontId="1" fillId="0" borderId="0" xfId="0" applyNumberFormat="1" applyFont="1" applyAlignment="1"/>
    <xf numFmtId="0" fontId="1" fillId="0" borderId="0" xfId="0" applyFont="1" applyAlignment="1"/>
    <xf numFmtId="0" fontId="2" fillId="0" borderId="0" xfId="0" applyFont="1" applyFill="1" applyBorder="1" applyAlignment="1"/>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3" borderId="5" xfId="0" applyFont="1" applyFill="1" applyBorder="1" applyAlignment="1">
      <alignment horizontal="center"/>
    </xf>
    <xf numFmtId="0" fontId="0" fillId="3" borderId="0"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0" fillId="3"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xf>
    <xf numFmtId="0" fontId="8" fillId="0" borderId="11" xfId="0" applyFont="1" applyFill="1" applyBorder="1" applyAlignment="1">
      <alignment horizontal="left" vertical="top"/>
    </xf>
    <xf numFmtId="0" fontId="9" fillId="0" borderId="12" xfId="0" applyFont="1" applyFill="1" applyBorder="1" applyAlignment="1">
      <alignment horizontal="left"/>
    </xf>
    <xf numFmtId="0" fontId="9" fillId="0" borderId="0" xfId="0" applyFont="1" applyFill="1" applyBorder="1" applyAlignment="1">
      <alignment horizontal="left"/>
    </xf>
    <xf numFmtId="0" fontId="9" fillId="0" borderId="13" xfId="0" applyFont="1" applyFill="1" applyBorder="1" applyAlignment="1">
      <alignment horizontal="left"/>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5" fontId="10" fillId="5" borderId="16" xfId="0" applyNumberFormat="1" applyFont="1" applyFill="1" applyBorder="1" applyAlignment="1">
      <alignment horizontal="center" vertical="center" wrapText="1"/>
    </xf>
    <xf numFmtId="41" fontId="10" fillId="5" borderId="17" xfId="0" applyNumberFormat="1" applyFont="1" applyFill="1" applyBorder="1" applyAlignment="1">
      <alignment horizontal="center" vertical="center" wrapText="1"/>
    </xf>
    <xf numFmtId="41" fontId="10" fillId="5" borderId="0" xfId="0" applyNumberFormat="1" applyFont="1" applyFill="1" applyBorder="1" applyAlignment="1">
      <alignment horizontal="center" vertical="center" wrapText="1"/>
    </xf>
    <xf numFmtId="0" fontId="0" fillId="5" borderId="0" xfId="0" applyFont="1" applyFill="1" applyBorder="1"/>
    <xf numFmtId="41" fontId="10" fillId="5" borderId="18" xfId="0" applyNumberFormat="1" applyFont="1" applyFill="1" applyBorder="1" applyAlignment="1">
      <alignment horizontal="center" vertical="center" wrapText="1"/>
    </xf>
    <xf numFmtId="41" fontId="10" fillId="5" borderId="19" xfId="0" applyNumberFormat="1" applyFont="1" applyFill="1" applyBorder="1" applyAlignment="1">
      <alignment horizontal="center" vertical="center" wrapText="1"/>
    </xf>
    <xf numFmtId="41" fontId="10" fillId="5" borderId="20" xfId="0" applyNumberFormat="1" applyFont="1" applyFill="1" applyBorder="1" applyAlignment="1">
      <alignment horizontal="center" vertical="center" wrapText="1"/>
    </xf>
    <xf numFmtId="41" fontId="10" fillId="5" borderId="21"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1" xfId="0" applyFont="1" applyFill="1" applyBorder="1" applyAlignment="1">
      <alignment horizontal="center" vertical="center" wrapText="1"/>
    </xf>
    <xf numFmtId="165" fontId="10" fillId="5" borderId="23" xfId="0" applyNumberFormat="1"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41" fontId="10" fillId="5" borderId="25" xfId="0" applyNumberFormat="1" applyFont="1" applyFill="1" applyBorder="1" applyAlignment="1">
      <alignment horizontal="center" vertical="center" wrapText="1"/>
    </xf>
    <xf numFmtId="41" fontId="10" fillId="5" borderId="27" xfId="0" applyNumberFormat="1" applyFont="1" applyFill="1" applyBorder="1" applyAlignment="1">
      <alignment horizontal="center" vertical="center" wrapText="1"/>
    </xf>
    <xf numFmtId="41" fontId="10" fillId="5" borderId="28" xfId="0" applyNumberFormat="1" applyFont="1" applyFill="1" applyBorder="1" applyAlignment="1">
      <alignment horizontal="center" vertical="center" wrapText="1"/>
    </xf>
    <xf numFmtId="0" fontId="10" fillId="6" borderId="29" xfId="0" applyFont="1" applyFill="1" applyBorder="1" applyAlignment="1" applyProtection="1">
      <alignment horizontal="center" vertical="center"/>
    </xf>
    <xf numFmtId="0" fontId="10" fillId="6" borderId="30" xfId="0" applyFont="1" applyFill="1" applyBorder="1" applyAlignment="1" applyProtection="1">
      <alignment vertical="center" wrapText="1"/>
    </xf>
    <xf numFmtId="41" fontId="11" fillId="6" borderId="30" xfId="0" applyNumberFormat="1" applyFont="1" applyFill="1" applyBorder="1" applyAlignment="1" applyProtection="1">
      <alignment horizontal="right" vertical="center"/>
    </xf>
    <xf numFmtId="41" fontId="11" fillId="7" borderId="31" xfId="0" applyNumberFormat="1" applyFont="1" applyFill="1" applyBorder="1" applyAlignment="1" applyProtection="1">
      <alignment horizontal="right" vertical="center"/>
    </xf>
    <xf numFmtId="0" fontId="7" fillId="8" borderId="29" xfId="0" applyFont="1" applyFill="1" applyBorder="1" applyAlignment="1" applyProtection="1">
      <alignment horizontal="center" vertical="center"/>
    </xf>
    <xf numFmtId="0" fontId="7" fillId="8" borderId="30" xfId="0" applyFont="1" applyFill="1" applyBorder="1" applyAlignment="1" applyProtection="1">
      <alignment vertical="center" wrapText="1"/>
    </xf>
    <xf numFmtId="41" fontId="11" fillId="8" borderId="30" xfId="0" applyNumberFormat="1" applyFont="1" applyFill="1" applyBorder="1" applyAlignment="1" applyProtection="1">
      <alignment horizontal="right" vertical="center"/>
    </xf>
    <xf numFmtId="0" fontId="0" fillId="0" borderId="13" xfId="0" applyBorder="1"/>
    <xf numFmtId="0" fontId="12" fillId="0" borderId="29" xfId="0" applyFont="1" applyFill="1" applyBorder="1" applyAlignment="1" applyProtection="1">
      <alignment horizontal="center" vertical="center"/>
    </xf>
    <xf numFmtId="0" fontId="12" fillId="0" borderId="30" xfId="0" applyFont="1" applyBorder="1" applyAlignment="1" applyProtection="1">
      <alignment vertical="center"/>
    </xf>
    <xf numFmtId="41" fontId="12" fillId="0" borderId="30" xfId="0" applyNumberFormat="1" applyFont="1" applyFill="1" applyBorder="1" applyAlignment="1" applyProtection="1">
      <alignment horizontal="right" vertical="center"/>
      <protection locked="0"/>
    </xf>
    <xf numFmtId="41" fontId="12" fillId="9" borderId="30" xfId="0" applyNumberFormat="1" applyFont="1" applyFill="1" applyBorder="1" applyAlignment="1" applyProtection="1">
      <alignment horizontal="right" vertical="center"/>
    </xf>
    <xf numFmtId="0" fontId="0" fillId="10" borderId="13" xfId="0" applyFill="1" applyBorder="1"/>
    <xf numFmtId="0" fontId="12" fillId="0" borderId="30" xfId="0" applyFont="1" applyFill="1" applyBorder="1" applyAlignment="1" applyProtection="1">
      <alignment vertical="center" wrapText="1"/>
    </xf>
    <xf numFmtId="0" fontId="0" fillId="8" borderId="13" xfId="0" applyFill="1" applyBorder="1"/>
    <xf numFmtId="41" fontId="11" fillId="8" borderId="32" xfId="0" applyNumberFormat="1" applyFont="1" applyFill="1" applyBorder="1" applyAlignment="1" applyProtection="1">
      <alignment horizontal="right" vertical="center"/>
    </xf>
    <xf numFmtId="0" fontId="13" fillId="8" borderId="30" xfId="0" applyFont="1" applyFill="1" applyBorder="1" applyAlignment="1" applyProtection="1">
      <alignment vertical="center" wrapText="1"/>
    </xf>
    <xf numFmtId="0" fontId="13" fillId="8" borderId="29" xfId="0" applyFont="1" applyFill="1" applyBorder="1" applyAlignment="1" applyProtection="1">
      <alignment horizontal="center" vertical="center"/>
    </xf>
    <xf numFmtId="41" fontId="14" fillId="11" borderId="32" xfId="0" applyNumberFormat="1" applyFont="1" applyFill="1" applyBorder="1" applyAlignment="1" applyProtection="1">
      <alignment horizontal="right" vertical="center"/>
    </xf>
    <xf numFmtId="41" fontId="11" fillId="7" borderId="32" xfId="0" applyNumberFormat="1" applyFont="1" applyFill="1" applyBorder="1" applyAlignment="1" applyProtection="1">
      <alignment horizontal="right" vertical="center"/>
    </xf>
    <xf numFmtId="41" fontId="11" fillId="9" borderId="30" xfId="0" applyNumberFormat="1" applyFont="1" applyFill="1" applyBorder="1" applyAlignment="1" applyProtection="1">
      <alignment horizontal="right" vertical="center"/>
    </xf>
    <xf numFmtId="0" fontId="7" fillId="0" borderId="13" xfId="0" applyFont="1" applyBorder="1"/>
    <xf numFmtId="0" fontId="0" fillId="8" borderId="30" xfId="0" applyFont="1" applyFill="1" applyBorder="1" applyAlignment="1" applyProtection="1">
      <alignment vertical="center" wrapText="1"/>
    </xf>
    <xf numFmtId="41" fontId="12" fillId="0" borderId="30" xfId="0" applyNumberFormat="1" applyFont="1" applyFill="1" applyBorder="1" applyAlignment="1" applyProtection="1">
      <alignment horizontal="right" vertical="center"/>
    </xf>
    <xf numFmtId="41" fontId="12" fillId="8" borderId="32" xfId="0" applyNumberFormat="1" applyFont="1" applyFill="1" applyBorder="1" applyAlignment="1" applyProtection="1">
      <alignment horizontal="right" vertical="center"/>
    </xf>
    <xf numFmtId="41" fontId="12" fillId="0" borderId="30" xfId="0" applyNumberFormat="1" applyFont="1" applyBorder="1" applyAlignment="1" applyProtection="1">
      <alignment horizontal="right" vertical="center"/>
      <protection locked="0"/>
    </xf>
    <xf numFmtId="41" fontId="12" fillId="0" borderId="32" xfId="0" applyNumberFormat="1" applyFont="1" applyBorder="1" applyAlignment="1" applyProtection="1">
      <alignment horizontal="right" vertical="center"/>
    </xf>
    <xf numFmtId="0" fontId="0" fillId="0" borderId="29"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0" fillId="0" borderId="30" xfId="0" applyFont="1" applyFill="1" applyBorder="1" applyAlignment="1" applyProtection="1">
      <alignment vertical="center" wrapText="1"/>
    </xf>
    <xf numFmtId="0" fontId="15" fillId="5" borderId="33" xfId="0" applyFont="1" applyFill="1" applyBorder="1" applyAlignment="1" applyProtection="1">
      <alignment vertical="center"/>
    </xf>
    <xf numFmtId="0" fontId="7" fillId="5" borderId="34" xfId="0" applyFont="1" applyFill="1" applyBorder="1" applyAlignment="1" applyProtection="1">
      <alignment horizontal="right" vertical="center"/>
    </xf>
    <xf numFmtId="41" fontId="7" fillId="5" borderId="34" xfId="0" applyNumberFormat="1" applyFont="1" applyFill="1" applyBorder="1" applyAlignment="1" applyProtection="1">
      <alignment horizontal="center" vertical="center"/>
    </xf>
    <xf numFmtId="41" fontId="7" fillId="12" borderId="35" xfId="0" applyNumberFormat="1" applyFont="1" applyFill="1" applyBorder="1" applyAlignment="1" applyProtection="1">
      <alignment horizontal="center" vertical="center"/>
    </xf>
    <xf numFmtId="0" fontId="0" fillId="5" borderId="0" xfId="0" applyFont="1" applyFill="1" applyBorder="1"/>
    <xf numFmtId="0" fontId="7" fillId="5" borderId="0" xfId="0" applyFont="1" applyFill="1" applyBorder="1"/>
    <xf numFmtId="41" fontId="11" fillId="5" borderId="0" xfId="0" applyNumberFormat="1" applyFont="1" applyFill="1" applyAlignment="1">
      <alignment horizontal="right" vertical="center"/>
    </xf>
    <xf numFmtId="0" fontId="7"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381000</xdr:colOff>
      <xdr:row>74</xdr:row>
      <xdr:rowOff>85308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48850" cy="127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167678</xdr:colOff>
      <xdr:row>33</xdr:row>
      <xdr:rowOff>135023</xdr:rowOff>
    </xdr:from>
    <xdr:to>
      <xdr:col>19</xdr:col>
      <xdr:colOff>597462</xdr:colOff>
      <xdr:row>64</xdr:row>
      <xdr:rowOff>17789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4383" y="5135648"/>
          <a:ext cx="7248818" cy="4580323"/>
        </a:xfrm>
        <a:prstGeom prst="rect">
          <a:avLst/>
        </a:prstGeom>
      </xdr:spPr>
    </xdr:pic>
    <xdr:clientData/>
  </xdr:twoCellAnchor>
  <xdr:twoCellAnchor editAs="oneCell">
    <xdr:from>
      <xdr:col>10</xdr:col>
      <xdr:colOff>360974</xdr:colOff>
      <xdr:row>0</xdr:row>
      <xdr:rowOff>15343</xdr:rowOff>
    </xdr:from>
    <xdr:to>
      <xdr:col>21</xdr:col>
      <xdr:colOff>78808</xdr:colOff>
      <xdr:row>33</xdr:row>
      <xdr:rowOff>108977</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679" y="15343"/>
          <a:ext cx="8052209" cy="5094259"/>
        </a:xfrm>
        <a:prstGeom prst="rect">
          <a:avLst/>
        </a:prstGeom>
      </xdr:spPr>
    </xdr:pic>
    <xdr:clientData/>
  </xdr:twoCellAnchor>
  <xdr:twoCellAnchor editAs="oneCell">
    <xdr:from>
      <xdr:col>0</xdr:col>
      <xdr:colOff>0</xdr:colOff>
      <xdr:row>33</xdr:row>
      <xdr:rowOff>62492</xdr:rowOff>
    </xdr:from>
    <xdr:to>
      <xdr:col>10</xdr:col>
      <xdr:colOff>454168</xdr:colOff>
      <xdr:row>66</xdr:row>
      <xdr:rowOff>146219</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5063117"/>
          <a:ext cx="8030873" cy="5084352"/>
        </a:xfrm>
        <a:prstGeom prst="rect">
          <a:avLst/>
        </a:prstGeom>
      </xdr:spPr>
    </xdr:pic>
    <xdr:clientData/>
  </xdr:twoCellAnchor>
  <xdr:twoCellAnchor editAs="oneCell">
    <xdr:from>
      <xdr:col>0</xdr:col>
      <xdr:colOff>0</xdr:colOff>
      <xdr:row>0</xdr:row>
      <xdr:rowOff>0</xdr:rowOff>
    </xdr:from>
    <xdr:to>
      <xdr:col>10</xdr:col>
      <xdr:colOff>460083</xdr:colOff>
      <xdr:row>33</xdr:row>
      <xdr:rowOff>96682</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8047795" cy="5424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ESUPUESTO%20DE%20EGRESOS%202016\PAPELES%20DE%20TRABAJO%20PRESUPUESTO%20DE%20EGRESOS\PRESUPUESTO%20MUNICIPIOS%202016%20%20PAPEL%20DE%20TRABAJ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PROGRAMA OPTIMIZACION REC PROP"/>
      <sheetName val="INDICADORES D"/>
      <sheetName val="PROG DESEMPEÑO FUNCIONES COMP M"/>
      <sheetName val="INDICADORES ALUMB"/>
      <sheetName val="PROGRAMA DESEMP F SIMAD"/>
      <sheetName val="INIDC SIMAD"/>
      <sheetName val="PROGRAMA PUBLO MAG"/>
      <sheetName val="INDIC PUEBLO"/>
      <sheetName val="S.H-INGRESOS"/>
      <sheetName val="S.H. EGRESOS"/>
      <sheetName val="ESTIM.INGRESOS  BASE MENSUAL"/>
      <sheetName val="PRESUP. EGRESOS BASE MENSUAL"/>
      <sheetName val="PRESUP. EGRESOS F.F. "/>
      <sheetName val="CLASIFIC.ADMINISTRATIVA"/>
      <sheetName val="CLASIFIC.FUNCIONAL DEL GASTO"/>
      <sheetName val="PLANTILLA  "/>
      <sheetName val="PRES. CLASIF.  PROGRAMATICA"/>
      <sheetName val=" CAT. FUNCION, SUB FUNCION"/>
      <sheetName val="CAT FF"/>
      <sheetName val="CAT. CLASIFICACIÓN PROGRAMATICA"/>
    </sheetNames>
    <sheetDataSet>
      <sheetData sheetId="0">
        <row r="3">
          <cell r="B3" t="str">
            <v>Municipio:   Sayula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M19" sqref="M19"/>
    </sheetView>
  </sheetViews>
  <sheetFormatPr baseColWidth="10" defaultRowHeight="12.75" x14ac:dyDescent="0.2"/>
  <cols>
    <col min="2" max="2" width="73.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G2" workbookViewId="0">
      <selection activeCell="I16" sqref="I16"/>
    </sheetView>
  </sheetViews>
  <sheetFormatPr baseColWidth="10" defaultColWidth="14.42578125" defaultRowHeight="15" customHeight="1" x14ac:dyDescent="0.2"/>
  <cols>
    <col min="1" max="1" width="9.5703125" customWidth="1"/>
    <col min="2" max="2" width="23.42578125" customWidth="1"/>
    <col min="3" max="3" width="8.7109375" customWidth="1"/>
    <col min="4" max="4" width="24.7109375" customWidth="1"/>
    <col min="5" max="5" width="21.5703125" customWidth="1"/>
    <col min="6" max="6" width="16.5703125" customWidth="1"/>
    <col min="7" max="7" width="29.5703125" customWidth="1"/>
    <col min="8" max="8" width="29.7109375" customWidth="1"/>
    <col min="9" max="9" width="20" customWidth="1"/>
    <col min="10" max="10" width="8.140625" customWidth="1"/>
    <col min="11" max="11" width="13.28515625" customWidth="1"/>
    <col min="12" max="12" width="122.42578125" customWidth="1"/>
    <col min="13" max="13" width="38.7109375" customWidth="1"/>
    <col min="14" max="14" width="28.140625" customWidth="1"/>
    <col min="15" max="15" width="10.7109375" bestFit="1" customWidth="1"/>
    <col min="16" max="16" width="10.85546875" customWidth="1"/>
    <col min="17" max="21" width="9.140625" customWidth="1"/>
    <col min="22" max="26" width="10" customWidth="1"/>
  </cols>
  <sheetData>
    <row r="1" spans="1:26" ht="12.75" hidden="1" customHeight="1" x14ac:dyDescent="0.2">
      <c r="A1" s="1" t="s">
        <v>0</v>
      </c>
      <c r="B1" s="1"/>
      <c r="F1" s="1"/>
      <c r="G1" s="1"/>
      <c r="H1" s="1"/>
      <c r="I1" s="1"/>
      <c r="J1" s="1"/>
      <c r="K1" s="1"/>
      <c r="L1" s="1"/>
      <c r="M1" s="1"/>
      <c r="N1" s="1"/>
      <c r="O1" s="1"/>
      <c r="P1" s="1"/>
      <c r="Q1" s="1"/>
      <c r="R1" s="1"/>
      <c r="S1" s="1"/>
      <c r="T1" s="1"/>
      <c r="U1" s="1"/>
      <c r="V1" s="1"/>
      <c r="W1" s="1"/>
      <c r="X1" s="1"/>
      <c r="Y1" s="1"/>
      <c r="Z1" s="1"/>
    </row>
    <row r="2" spans="1:26" ht="15" customHeight="1" x14ac:dyDescent="0.25">
      <c r="A2" s="31" t="s">
        <v>1</v>
      </c>
      <c r="B2" s="32"/>
      <c r="C2" s="32"/>
      <c r="D2" s="32"/>
      <c r="E2" s="32" t="s">
        <v>10</v>
      </c>
      <c r="F2" s="33"/>
      <c r="G2" s="31" t="s">
        <v>11</v>
      </c>
      <c r="H2" s="32"/>
      <c r="I2" s="15"/>
      <c r="J2" s="1"/>
      <c r="K2" s="1"/>
      <c r="L2" s="1"/>
      <c r="M2" s="1"/>
      <c r="N2" s="1"/>
      <c r="O2" s="1"/>
      <c r="P2" s="1"/>
      <c r="Q2" s="1"/>
      <c r="R2" s="1"/>
      <c r="S2" s="1"/>
      <c r="T2" s="1"/>
      <c r="U2" s="1"/>
      <c r="V2" s="1"/>
      <c r="W2" s="1"/>
      <c r="X2" s="1"/>
      <c r="Y2" s="1"/>
      <c r="Z2" s="1"/>
    </row>
    <row r="3" spans="1:26" ht="12.75" customHeight="1" x14ac:dyDescent="0.2">
      <c r="A3" s="29" t="s">
        <v>12</v>
      </c>
      <c r="B3" s="30"/>
      <c r="C3" s="30"/>
      <c r="D3" s="30"/>
      <c r="E3" s="30" t="s">
        <v>13</v>
      </c>
      <c r="F3" s="34"/>
      <c r="G3" s="29" t="s">
        <v>14</v>
      </c>
      <c r="H3" s="30"/>
      <c r="I3" s="30"/>
      <c r="J3" s="1"/>
      <c r="K3" s="1"/>
      <c r="L3" s="1"/>
      <c r="M3" s="1"/>
      <c r="N3" s="1"/>
      <c r="O3" s="1"/>
      <c r="P3" s="1"/>
      <c r="Q3" s="1"/>
      <c r="R3" s="1"/>
      <c r="S3" s="1"/>
      <c r="T3" s="1"/>
      <c r="U3" s="1"/>
      <c r="V3" s="1"/>
      <c r="W3" s="1"/>
      <c r="X3" s="1"/>
      <c r="Y3" s="1"/>
      <c r="Z3" s="1"/>
    </row>
    <row r="4" spans="1:26" ht="12.75" hidden="1" customHeight="1" x14ac:dyDescent="0.2">
      <c r="A4" s="1" t="s">
        <v>3</v>
      </c>
      <c r="B4" s="1" t="s">
        <v>4</v>
      </c>
      <c r="C4" s="1" t="s">
        <v>15</v>
      </c>
      <c r="D4" s="1" t="s">
        <v>16</v>
      </c>
      <c r="E4" s="1" t="s">
        <v>16</v>
      </c>
      <c r="F4" s="1" t="s">
        <v>17</v>
      </c>
      <c r="G4" s="1" t="s">
        <v>3</v>
      </c>
      <c r="H4" s="1" t="s">
        <v>15</v>
      </c>
      <c r="I4" s="1" t="s">
        <v>18</v>
      </c>
      <c r="J4" s="1" t="s">
        <v>19</v>
      </c>
      <c r="K4" s="1" t="s">
        <v>20</v>
      </c>
      <c r="L4" s="1"/>
      <c r="M4" s="1"/>
      <c r="N4" s="1"/>
      <c r="O4" s="1"/>
      <c r="P4" s="1"/>
      <c r="Q4" s="1"/>
      <c r="R4" s="1"/>
      <c r="S4" s="1"/>
      <c r="T4" s="1"/>
      <c r="U4" s="1"/>
      <c r="V4" s="1"/>
      <c r="W4" s="1"/>
      <c r="X4" s="1"/>
      <c r="Y4" s="1"/>
      <c r="Z4" s="1"/>
    </row>
    <row r="5" spans="1:26" ht="12.75" hidden="1" customHeight="1" x14ac:dyDescent="0.2">
      <c r="A5" s="1" t="s">
        <v>21</v>
      </c>
      <c r="B5" s="1" t="s">
        <v>22</v>
      </c>
      <c r="C5" s="1" t="s">
        <v>23</v>
      </c>
      <c r="D5" s="1" t="s">
        <v>24</v>
      </c>
      <c r="E5" s="1" t="s">
        <v>25</v>
      </c>
      <c r="F5" s="1" t="s">
        <v>26</v>
      </c>
      <c r="G5" s="1" t="s">
        <v>27</v>
      </c>
      <c r="H5" s="1" t="s">
        <v>28</v>
      </c>
      <c r="I5" s="1" t="s">
        <v>29</v>
      </c>
      <c r="J5" s="1" t="s">
        <v>30</v>
      </c>
      <c r="K5" s="1" t="s">
        <v>31</v>
      </c>
      <c r="L5" s="1"/>
      <c r="M5" s="1"/>
      <c r="N5" s="1"/>
      <c r="O5" s="1"/>
      <c r="P5" s="1"/>
      <c r="Q5" s="1"/>
      <c r="R5" s="1"/>
      <c r="S5" s="1"/>
      <c r="T5" s="1"/>
      <c r="U5" s="1"/>
      <c r="V5" s="1"/>
      <c r="W5" s="1"/>
      <c r="X5" s="1"/>
      <c r="Y5" s="1"/>
      <c r="Z5" s="1"/>
    </row>
    <row r="6" spans="1:26" ht="15" customHeight="1" x14ac:dyDescent="0.25">
      <c r="A6" s="35" t="s">
        <v>32</v>
      </c>
      <c r="B6" s="36"/>
      <c r="C6" s="36"/>
      <c r="D6" s="36"/>
      <c r="E6" s="36"/>
      <c r="F6" s="36"/>
      <c r="G6" s="36"/>
      <c r="H6" s="36"/>
      <c r="I6" s="36"/>
      <c r="J6" s="36"/>
      <c r="K6" s="36"/>
      <c r="L6" s="36"/>
      <c r="M6" s="26"/>
      <c r="N6" s="26"/>
      <c r="O6" s="1"/>
      <c r="P6" s="1"/>
      <c r="Q6" s="1"/>
      <c r="R6" s="1"/>
      <c r="S6" s="1"/>
      <c r="T6" s="1"/>
      <c r="U6" s="1"/>
      <c r="V6" s="1"/>
      <c r="W6" s="1"/>
      <c r="X6" s="1"/>
      <c r="Y6" s="1"/>
      <c r="Z6" s="1"/>
    </row>
    <row r="7" spans="1:26" ht="26.25" customHeight="1" x14ac:dyDescent="0.2">
      <c r="A7" s="17" t="s">
        <v>33</v>
      </c>
      <c r="B7" s="18" t="s">
        <v>34</v>
      </c>
      <c r="C7" s="27" t="s">
        <v>35</v>
      </c>
      <c r="D7" s="28"/>
      <c r="E7" s="17" t="s">
        <v>65</v>
      </c>
      <c r="F7" s="17" t="s">
        <v>36</v>
      </c>
      <c r="G7" s="17" t="s">
        <v>37</v>
      </c>
      <c r="H7" s="17" t="s">
        <v>38</v>
      </c>
      <c r="I7" s="16" t="s">
        <v>39</v>
      </c>
      <c r="J7" s="17" t="s">
        <v>40</v>
      </c>
      <c r="K7" s="17" t="s">
        <v>41</v>
      </c>
      <c r="L7" s="19" t="s">
        <v>42</v>
      </c>
      <c r="M7" s="14"/>
      <c r="N7" s="14"/>
      <c r="O7" s="1"/>
      <c r="P7" s="1"/>
      <c r="Q7" s="1"/>
      <c r="R7" s="1"/>
      <c r="S7" s="1"/>
      <c r="T7" s="1"/>
      <c r="U7" s="1"/>
      <c r="V7" s="1"/>
      <c r="W7" s="1"/>
      <c r="X7" s="1"/>
      <c r="Y7" s="1"/>
      <c r="Z7" s="1"/>
    </row>
    <row r="8" spans="1:26" ht="12.75" customHeight="1" x14ac:dyDescent="0.2">
      <c r="A8" s="20">
        <v>2016</v>
      </c>
      <c r="B8" s="6">
        <v>40380626</v>
      </c>
      <c r="C8" s="20">
        <v>1</v>
      </c>
      <c r="D8" s="4" t="s">
        <v>46</v>
      </c>
      <c r="E8" s="20" t="s">
        <v>64</v>
      </c>
      <c r="F8" s="20" t="s">
        <v>66</v>
      </c>
      <c r="G8" s="21">
        <v>43469</v>
      </c>
      <c r="H8" s="22" t="s">
        <v>67</v>
      </c>
      <c r="I8" s="12" t="s">
        <v>68</v>
      </c>
      <c r="J8" s="20">
        <v>2016</v>
      </c>
      <c r="K8" s="21">
        <v>43469</v>
      </c>
      <c r="L8" s="22" t="s">
        <v>74</v>
      </c>
      <c r="M8" s="23"/>
      <c r="N8" s="9"/>
      <c r="O8" s="8"/>
      <c r="P8" s="8"/>
      <c r="Q8" s="1"/>
      <c r="R8" s="1"/>
      <c r="S8" s="1"/>
      <c r="T8" s="1"/>
      <c r="U8" s="1"/>
      <c r="V8" s="1"/>
      <c r="W8" s="1"/>
      <c r="X8" s="1"/>
      <c r="Y8" s="1"/>
      <c r="Z8" s="1"/>
    </row>
    <row r="9" spans="1:26" ht="12.75" customHeight="1" x14ac:dyDescent="0.2">
      <c r="A9" s="20">
        <v>2016</v>
      </c>
      <c r="B9" s="6">
        <v>9007360</v>
      </c>
      <c r="C9" s="20">
        <v>2</v>
      </c>
      <c r="D9" s="4" t="s">
        <v>47</v>
      </c>
      <c r="E9" s="20" t="s">
        <v>64</v>
      </c>
      <c r="F9" s="20" t="s">
        <v>66</v>
      </c>
      <c r="G9" s="21">
        <v>43469</v>
      </c>
      <c r="H9" s="22" t="s">
        <v>67</v>
      </c>
      <c r="I9" s="12" t="s">
        <v>69</v>
      </c>
      <c r="J9" s="20">
        <v>2016</v>
      </c>
      <c r="K9" s="21">
        <v>43469</v>
      </c>
      <c r="L9" s="22" t="s">
        <v>74</v>
      </c>
      <c r="M9" s="23"/>
      <c r="N9" s="9"/>
      <c r="O9" s="8"/>
      <c r="P9" s="8"/>
      <c r="Q9" s="1"/>
      <c r="R9" s="1"/>
      <c r="S9" s="1"/>
      <c r="T9" s="1"/>
      <c r="U9" s="1"/>
      <c r="V9" s="1"/>
      <c r="W9" s="1"/>
      <c r="X9" s="1"/>
      <c r="Y9" s="1"/>
      <c r="Z9" s="1"/>
    </row>
    <row r="10" spans="1:26" ht="12.75" customHeight="1" x14ac:dyDescent="0.2">
      <c r="A10" s="20">
        <v>2016</v>
      </c>
      <c r="B10" s="6">
        <v>14972400</v>
      </c>
      <c r="C10" s="20">
        <v>3</v>
      </c>
      <c r="D10" s="4" t="s">
        <v>48</v>
      </c>
      <c r="E10" s="20" t="s">
        <v>64</v>
      </c>
      <c r="F10" s="20" t="s">
        <v>66</v>
      </c>
      <c r="G10" s="21">
        <v>43469</v>
      </c>
      <c r="H10" s="22" t="s">
        <v>67</v>
      </c>
      <c r="I10" s="12" t="s">
        <v>70</v>
      </c>
      <c r="J10" s="20">
        <v>2016</v>
      </c>
      <c r="K10" s="21">
        <v>43469</v>
      </c>
      <c r="L10" s="22" t="s">
        <v>74</v>
      </c>
      <c r="M10" s="23"/>
      <c r="N10" s="9"/>
      <c r="O10" s="8"/>
      <c r="P10" s="8"/>
      <c r="Q10" s="1"/>
      <c r="R10" s="1"/>
      <c r="S10" s="1"/>
      <c r="T10" s="1"/>
      <c r="U10" s="1"/>
      <c r="V10" s="1"/>
      <c r="W10" s="1"/>
      <c r="X10" s="1"/>
      <c r="Y10" s="1"/>
      <c r="Z10" s="1"/>
    </row>
    <row r="11" spans="1:26" ht="12.75" customHeight="1" x14ac:dyDescent="0.2">
      <c r="A11" s="20">
        <v>2016</v>
      </c>
      <c r="B11" s="6">
        <v>5592708</v>
      </c>
      <c r="C11" s="20">
        <v>4</v>
      </c>
      <c r="D11" s="4" t="s">
        <v>49</v>
      </c>
      <c r="E11" s="20" t="s">
        <v>64</v>
      </c>
      <c r="F11" s="20" t="s">
        <v>66</v>
      </c>
      <c r="G11" s="21">
        <v>43469</v>
      </c>
      <c r="H11" s="22" t="s">
        <v>67</v>
      </c>
      <c r="I11" s="13">
        <v>1</v>
      </c>
      <c r="J11" s="20">
        <v>2016</v>
      </c>
      <c r="K11" s="21">
        <v>43469</v>
      </c>
      <c r="L11" s="22" t="s">
        <v>74</v>
      </c>
      <c r="M11" s="23"/>
      <c r="N11" s="9"/>
      <c r="O11" s="8"/>
      <c r="P11" s="8"/>
      <c r="Q11" s="1"/>
      <c r="R11" s="1"/>
      <c r="S11" s="1"/>
      <c r="T11" s="1"/>
      <c r="U11" s="1"/>
      <c r="V11" s="1"/>
      <c r="W11" s="1"/>
      <c r="X11" s="1"/>
      <c r="Y11" s="1"/>
      <c r="Z11" s="1"/>
    </row>
    <row r="12" spans="1:26" ht="12.75" customHeight="1" x14ac:dyDescent="0.2">
      <c r="A12" s="20">
        <v>2016</v>
      </c>
      <c r="B12" s="6">
        <v>229000</v>
      </c>
      <c r="C12" s="20">
        <v>5</v>
      </c>
      <c r="D12" s="4" t="s">
        <v>50</v>
      </c>
      <c r="E12" s="20" t="s">
        <v>64</v>
      </c>
      <c r="F12" s="20" t="s">
        <v>66</v>
      </c>
      <c r="G12" s="21">
        <v>43469</v>
      </c>
      <c r="H12" s="22" t="s">
        <v>67</v>
      </c>
      <c r="I12" s="12" t="s">
        <v>71</v>
      </c>
      <c r="J12" s="20">
        <v>2016</v>
      </c>
      <c r="K12" s="21">
        <v>43469</v>
      </c>
      <c r="L12" s="22" t="s">
        <v>74</v>
      </c>
      <c r="M12" s="23"/>
      <c r="N12" s="9"/>
      <c r="O12" s="8"/>
      <c r="P12" s="8"/>
      <c r="Q12" s="1"/>
      <c r="R12" s="1"/>
      <c r="S12" s="1"/>
      <c r="T12" s="1"/>
      <c r="U12" s="1"/>
      <c r="V12" s="1"/>
      <c r="W12" s="1"/>
      <c r="X12" s="1"/>
      <c r="Y12" s="1"/>
      <c r="Z12" s="1"/>
    </row>
    <row r="13" spans="1:26" ht="12.75" customHeight="1" x14ac:dyDescent="0.2">
      <c r="A13" s="20">
        <v>2016</v>
      </c>
      <c r="B13" s="6">
        <v>4127490</v>
      </c>
      <c r="C13" s="20">
        <v>6</v>
      </c>
      <c r="D13" s="4" t="s">
        <v>51</v>
      </c>
      <c r="E13" s="20" t="s">
        <v>64</v>
      </c>
      <c r="F13" s="20" t="s">
        <v>66</v>
      </c>
      <c r="G13" s="21">
        <v>43469</v>
      </c>
      <c r="H13" s="22" t="s">
        <v>67</v>
      </c>
      <c r="I13" s="12" t="s">
        <v>72</v>
      </c>
      <c r="J13" s="20">
        <v>2016</v>
      </c>
      <c r="K13" s="21">
        <v>43469</v>
      </c>
      <c r="L13" s="22" t="s">
        <v>74</v>
      </c>
      <c r="M13" s="23"/>
      <c r="N13" s="9"/>
      <c r="O13" s="8"/>
      <c r="P13" s="8"/>
      <c r="Q13" s="1"/>
      <c r="R13" s="1"/>
      <c r="S13" s="1"/>
      <c r="T13" s="1"/>
      <c r="U13" s="1"/>
      <c r="V13" s="1"/>
      <c r="W13" s="1"/>
      <c r="X13" s="1"/>
      <c r="Y13" s="1"/>
      <c r="Z13" s="1"/>
    </row>
    <row r="14" spans="1:26" ht="12.75" customHeight="1" x14ac:dyDescent="0.2">
      <c r="A14" s="20">
        <v>2016</v>
      </c>
      <c r="B14" s="6">
        <v>0</v>
      </c>
      <c r="C14" s="20">
        <v>7</v>
      </c>
      <c r="D14" s="4" t="s">
        <v>52</v>
      </c>
      <c r="E14" s="20" t="s">
        <v>64</v>
      </c>
      <c r="F14" s="20" t="s">
        <v>66</v>
      </c>
      <c r="G14" s="21">
        <v>43469</v>
      </c>
      <c r="H14" s="22" t="s">
        <v>67</v>
      </c>
      <c r="I14" s="12" t="s">
        <v>73</v>
      </c>
      <c r="J14" s="20">
        <v>2016</v>
      </c>
      <c r="K14" s="21">
        <v>43469</v>
      </c>
      <c r="L14" s="22" t="s">
        <v>74</v>
      </c>
      <c r="M14" s="23"/>
      <c r="N14" s="9"/>
      <c r="O14" s="8"/>
      <c r="P14" s="8"/>
      <c r="Q14" s="1"/>
      <c r="R14" s="1"/>
      <c r="S14" s="1"/>
      <c r="T14" s="1"/>
      <c r="U14" s="1"/>
      <c r="V14" s="1"/>
      <c r="W14" s="1"/>
      <c r="X14" s="1"/>
      <c r="Y14" s="1"/>
      <c r="Z14" s="1"/>
    </row>
    <row r="15" spans="1:26" ht="12.75" customHeight="1" x14ac:dyDescent="0.2">
      <c r="A15" s="20">
        <v>2016</v>
      </c>
      <c r="B15" s="6">
        <v>0</v>
      </c>
      <c r="C15" s="20">
        <v>8</v>
      </c>
      <c r="D15" s="4" t="s">
        <v>62</v>
      </c>
      <c r="E15" s="20" t="s">
        <v>64</v>
      </c>
      <c r="F15" s="20" t="s">
        <v>66</v>
      </c>
      <c r="G15" s="21">
        <v>43469</v>
      </c>
      <c r="H15" s="22" t="s">
        <v>67</v>
      </c>
      <c r="I15" s="12" t="s">
        <v>73</v>
      </c>
      <c r="J15" s="20">
        <v>2016</v>
      </c>
      <c r="K15" s="21">
        <v>43469</v>
      </c>
      <c r="L15" s="22" t="s">
        <v>74</v>
      </c>
      <c r="M15" s="23"/>
      <c r="N15" s="9"/>
      <c r="O15" s="8"/>
      <c r="P15" s="8"/>
      <c r="Q15" s="1"/>
      <c r="R15" s="1"/>
      <c r="S15" s="1"/>
      <c r="T15" s="1"/>
      <c r="U15" s="1"/>
      <c r="V15" s="1"/>
      <c r="W15" s="1"/>
      <c r="X15" s="1"/>
      <c r="Y15" s="1"/>
      <c r="Z15" s="1"/>
    </row>
    <row r="16" spans="1:26" ht="12.75" customHeight="1" x14ac:dyDescent="0.2">
      <c r="A16" s="20">
        <v>2016</v>
      </c>
      <c r="B16" s="24">
        <v>3879304</v>
      </c>
      <c r="C16" s="25">
        <v>9</v>
      </c>
      <c r="D16" s="25" t="s">
        <v>53</v>
      </c>
      <c r="E16" s="22" t="s">
        <v>64</v>
      </c>
      <c r="F16" s="22" t="s">
        <v>66</v>
      </c>
      <c r="G16" s="21">
        <v>43469</v>
      </c>
      <c r="H16" s="22" t="s">
        <v>67</v>
      </c>
      <c r="I16" s="13">
        <v>1</v>
      </c>
      <c r="J16" s="20">
        <v>2016</v>
      </c>
      <c r="K16" s="21">
        <v>43469</v>
      </c>
      <c r="L16" s="22" t="s">
        <v>74</v>
      </c>
      <c r="M16" s="23"/>
      <c r="N16" s="9"/>
      <c r="O16" s="8"/>
      <c r="P16" s="8"/>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7"/>
      <c r="N17" s="9"/>
      <c r="O17" s="8"/>
      <c r="P17" s="8"/>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7"/>
      <c r="N18" s="9"/>
      <c r="O18" s="8"/>
      <c r="P18" s="8"/>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7"/>
      <c r="N19" s="9"/>
      <c r="O19" s="8"/>
      <c r="P19" s="8"/>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7"/>
      <c r="N20" s="9"/>
      <c r="O20" s="8"/>
      <c r="P20" s="8"/>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7"/>
      <c r="N21" s="9"/>
      <c r="O21" s="8"/>
      <c r="P21" s="8"/>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7"/>
      <c r="N22" s="9"/>
      <c r="O22" s="8"/>
      <c r="P22" s="8"/>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7"/>
      <c r="N23" s="9"/>
      <c r="O23" s="8"/>
      <c r="P23" s="8"/>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9"/>
      <c r="O24" s="8"/>
      <c r="P24" s="8"/>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9"/>
      <c r="O25" s="8"/>
      <c r="P25" s="8"/>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9"/>
      <c r="O26" s="8"/>
      <c r="P26" s="8"/>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9"/>
      <c r="O27" s="8"/>
      <c r="P27" s="8"/>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9"/>
      <c r="O28" s="8"/>
      <c r="P28" s="8"/>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9"/>
      <c r="O29" s="8"/>
      <c r="P29" s="8"/>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9"/>
      <c r="O30" s="8"/>
      <c r="P30" s="8"/>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9"/>
      <c r="O31" s="8"/>
      <c r="P31" s="8"/>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9"/>
      <c r="O32" s="8"/>
      <c r="P32" s="8"/>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9"/>
      <c r="O33" s="8"/>
      <c r="P33" s="8"/>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9"/>
      <c r="O34" s="8"/>
      <c r="P34" s="8"/>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9"/>
      <c r="O35" s="8"/>
      <c r="P35" s="8"/>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9"/>
      <c r="O36" s="8"/>
      <c r="P36" s="8"/>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9"/>
      <c r="O37" s="8"/>
      <c r="P37" s="8"/>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9"/>
      <c r="O38" s="8"/>
      <c r="P38" s="8"/>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9"/>
      <c r="O39" s="8"/>
      <c r="P39" s="8"/>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9"/>
      <c r="O40" s="8"/>
      <c r="P40" s="8"/>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9"/>
      <c r="O41" s="8"/>
      <c r="P41" s="8"/>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9"/>
      <c r="O42" s="8"/>
      <c r="P42" s="8"/>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9"/>
      <c r="O43" s="8"/>
      <c r="P43" s="8"/>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9"/>
      <c r="O44" s="8"/>
      <c r="P44" s="8"/>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9"/>
      <c r="O45" s="8"/>
      <c r="P45" s="8"/>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9"/>
      <c r="O46" s="8"/>
      <c r="P46" s="8"/>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9"/>
      <c r="O47" s="8"/>
      <c r="P47" s="8"/>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9"/>
      <c r="O48" s="8"/>
      <c r="P48" s="8"/>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9"/>
      <c r="O49" s="8"/>
      <c r="P49" s="8"/>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9"/>
      <c r="O50" s="8"/>
      <c r="P50" s="8"/>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9"/>
      <c r="O51" s="8"/>
      <c r="P51" s="8"/>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9"/>
      <c r="O52" s="8"/>
      <c r="P52" s="8"/>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9"/>
      <c r="O53" s="8"/>
      <c r="P53" s="8"/>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9"/>
      <c r="O54" s="8"/>
      <c r="P54" s="8"/>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9"/>
      <c r="O55" s="8"/>
      <c r="P55" s="8"/>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9"/>
      <c r="O56" s="8"/>
      <c r="P56" s="8"/>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9"/>
      <c r="O57" s="8"/>
      <c r="P57" s="8"/>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9"/>
      <c r="O58" s="8"/>
      <c r="P58" s="8"/>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9"/>
      <c r="O59" s="8"/>
      <c r="P59" s="8"/>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9"/>
      <c r="O60" s="8"/>
      <c r="P60" s="8"/>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9"/>
      <c r="O61" s="8"/>
      <c r="P61" s="8"/>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9"/>
      <c r="O62" s="8"/>
      <c r="P62" s="8"/>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9"/>
      <c r="O63" s="8"/>
      <c r="P63" s="8"/>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9"/>
      <c r="O64" s="8"/>
      <c r="P64" s="8"/>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9"/>
      <c r="O65" s="8"/>
      <c r="P65" s="8"/>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9"/>
      <c r="O66" s="8"/>
      <c r="P66" s="8"/>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9"/>
      <c r="O67" s="8"/>
      <c r="P67" s="8"/>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9"/>
      <c r="O68" s="8"/>
      <c r="P68" s="8"/>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9"/>
      <c r="O69" s="8"/>
      <c r="P69" s="8"/>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9"/>
      <c r="O70" s="8"/>
      <c r="P70" s="8"/>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9"/>
      <c r="O71" s="8"/>
      <c r="P71" s="8"/>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9"/>
      <c r="O72" s="8"/>
      <c r="P72" s="8"/>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9"/>
      <c r="O73" s="8"/>
      <c r="P73" s="8"/>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9"/>
      <c r="O74" s="8"/>
      <c r="P74" s="8"/>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9"/>
      <c r="O75" s="8"/>
      <c r="P75" s="8"/>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9"/>
      <c r="O76" s="8"/>
      <c r="P76" s="8"/>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9"/>
      <c r="O77" s="8"/>
      <c r="P77" s="8"/>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9"/>
      <c r="O78" s="8"/>
      <c r="P78" s="8"/>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9"/>
      <c r="O79" s="8"/>
      <c r="P79" s="8"/>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9"/>
      <c r="O80" s="8"/>
      <c r="P80" s="8"/>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9"/>
      <c r="O81" s="8"/>
      <c r="P81" s="8"/>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9"/>
      <c r="O82" s="8"/>
      <c r="P82" s="8"/>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9"/>
      <c r="O83" s="8"/>
      <c r="P83" s="8"/>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9"/>
      <c r="O84" s="8"/>
      <c r="P84" s="8"/>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9"/>
      <c r="O85" s="8"/>
      <c r="P85" s="8"/>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9"/>
      <c r="O86" s="8"/>
      <c r="P86" s="8"/>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9"/>
      <c r="O87" s="8"/>
      <c r="P87" s="8"/>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9"/>
      <c r="O88" s="8"/>
      <c r="P88" s="8"/>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9"/>
      <c r="O89" s="8"/>
      <c r="P89" s="8"/>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9"/>
      <c r="O90" s="8"/>
      <c r="P90" s="8"/>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9"/>
      <c r="O91" s="8"/>
      <c r="P91" s="8"/>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9"/>
      <c r="O92" s="8"/>
      <c r="P92" s="8"/>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9"/>
      <c r="O93" s="8"/>
      <c r="P93" s="8"/>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9"/>
      <c r="O94" s="8"/>
      <c r="P94" s="8"/>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9"/>
      <c r="O95" s="8"/>
      <c r="P95" s="8"/>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9"/>
      <c r="O96" s="8"/>
      <c r="P96" s="8"/>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9"/>
      <c r="O97" s="8"/>
      <c r="P97" s="8"/>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9"/>
      <c r="O98" s="8"/>
      <c r="P98" s="8"/>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9"/>
      <c r="O99" s="8"/>
      <c r="P99" s="8"/>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9"/>
      <c r="O100" s="8"/>
      <c r="P100" s="8"/>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9"/>
      <c r="O101" s="8"/>
      <c r="P101" s="8"/>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9"/>
      <c r="O102" s="8"/>
      <c r="P102" s="8"/>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9"/>
      <c r="O103" s="8"/>
      <c r="P103" s="8"/>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9"/>
      <c r="O104" s="8"/>
      <c r="P104" s="8"/>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9"/>
      <c r="O105" s="8"/>
      <c r="P105" s="8"/>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9"/>
      <c r="O106" s="8"/>
      <c r="P106" s="8"/>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9"/>
      <c r="O107" s="8"/>
      <c r="P107" s="8"/>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9"/>
      <c r="O108" s="8"/>
      <c r="P108" s="8"/>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9"/>
      <c r="O109" s="8"/>
      <c r="P109" s="8"/>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9"/>
      <c r="O110" s="8"/>
      <c r="P110" s="8"/>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9"/>
      <c r="O111" s="8"/>
      <c r="P111" s="8"/>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9"/>
      <c r="O112" s="8"/>
      <c r="P112" s="8"/>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9"/>
      <c r="O113" s="8"/>
      <c r="P113" s="8"/>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9"/>
      <c r="O114" s="8"/>
      <c r="P114" s="8"/>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9"/>
      <c r="O115" s="8"/>
      <c r="P115" s="8"/>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9"/>
      <c r="O116" s="8"/>
      <c r="P116" s="8"/>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9"/>
      <c r="O117" s="8"/>
      <c r="P117" s="8"/>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9"/>
      <c r="O118" s="8"/>
      <c r="P118" s="8"/>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9"/>
      <c r="O119" s="8"/>
      <c r="P119" s="8"/>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9"/>
      <c r="O120" s="8"/>
      <c r="P120" s="8"/>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9"/>
      <c r="O121" s="8"/>
      <c r="P121" s="8"/>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9"/>
      <c r="O122" s="8"/>
      <c r="P122" s="8"/>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9"/>
      <c r="O123" s="8"/>
      <c r="P123" s="8"/>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9"/>
      <c r="O124" s="8"/>
      <c r="P124" s="8"/>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9"/>
      <c r="O125" s="8"/>
      <c r="P125" s="8"/>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9"/>
      <c r="O126" s="8"/>
      <c r="P126" s="8"/>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9"/>
      <c r="O127" s="8"/>
      <c r="P127" s="8"/>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9"/>
      <c r="O128" s="8"/>
      <c r="P128" s="8"/>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9"/>
      <c r="O129" s="8"/>
      <c r="P129" s="8"/>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9"/>
      <c r="O130" s="8"/>
      <c r="P130" s="8"/>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9"/>
      <c r="O131" s="8"/>
      <c r="P131" s="8"/>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9"/>
      <c r="O132" s="8"/>
      <c r="P132" s="8"/>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9"/>
      <c r="O133" s="8"/>
      <c r="P133" s="8"/>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9"/>
      <c r="O134" s="8"/>
      <c r="P134" s="8"/>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9"/>
      <c r="O135" s="8"/>
      <c r="P135" s="8"/>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9"/>
      <c r="O136" s="8"/>
      <c r="P136" s="8"/>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9"/>
      <c r="O137" s="8"/>
      <c r="P137" s="8"/>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9"/>
      <c r="O138" s="8"/>
      <c r="P138" s="8"/>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9"/>
      <c r="O139" s="8"/>
      <c r="P139" s="8"/>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9"/>
      <c r="O140" s="8"/>
      <c r="P140" s="8"/>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9"/>
      <c r="O141" s="8"/>
      <c r="P141" s="8"/>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9"/>
      <c r="O142" s="8"/>
      <c r="P142" s="8"/>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9"/>
      <c r="O143" s="8"/>
      <c r="P143" s="8"/>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9"/>
      <c r="O144" s="8"/>
      <c r="P144" s="8"/>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9"/>
      <c r="O145" s="8"/>
      <c r="P145" s="8"/>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9"/>
      <c r="O146" s="8"/>
      <c r="P146" s="8"/>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9"/>
      <c r="O147" s="8"/>
      <c r="P147" s="8"/>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9"/>
      <c r="O148" s="8"/>
      <c r="P148" s="8"/>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9"/>
      <c r="O149" s="8"/>
      <c r="P149" s="8"/>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9"/>
      <c r="O150" s="8"/>
      <c r="P150" s="8"/>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9"/>
      <c r="O151" s="8"/>
      <c r="P151" s="8"/>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9"/>
      <c r="O152" s="8"/>
      <c r="P152" s="8"/>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9"/>
      <c r="O153" s="8"/>
      <c r="P153" s="8"/>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9"/>
      <c r="O154" s="8"/>
      <c r="P154" s="8"/>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9"/>
      <c r="O155" s="8"/>
      <c r="P155" s="8"/>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9"/>
      <c r="O156" s="8"/>
      <c r="P156" s="8"/>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9"/>
      <c r="O157" s="8"/>
      <c r="P157" s="8"/>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9"/>
      <c r="O158" s="8"/>
      <c r="P158" s="8"/>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9"/>
      <c r="O159" s="8"/>
      <c r="P159" s="8"/>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9"/>
      <c r="O160" s="8"/>
      <c r="P160" s="8"/>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9"/>
      <c r="O161" s="8"/>
      <c r="P161" s="8"/>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9"/>
      <c r="O162" s="8"/>
      <c r="P162" s="8"/>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9"/>
      <c r="O163" s="8"/>
      <c r="P163" s="8"/>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9"/>
      <c r="O164" s="8"/>
      <c r="P164" s="8"/>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9"/>
      <c r="O165" s="8"/>
      <c r="P165" s="8"/>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9"/>
      <c r="O166" s="8"/>
      <c r="P166" s="8"/>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9"/>
      <c r="O167" s="8"/>
      <c r="P167" s="8"/>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9"/>
      <c r="O168" s="8"/>
      <c r="P168" s="8"/>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9"/>
      <c r="O169" s="8"/>
      <c r="P169" s="8"/>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9"/>
      <c r="O170" s="8"/>
      <c r="P170" s="8"/>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9"/>
      <c r="O171" s="8"/>
      <c r="P171" s="8"/>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9"/>
      <c r="O172" s="8"/>
      <c r="P172" s="8"/>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9"/>
      <c r="O173" s="8"/>
      <c r="P173" s="8"/>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9"/>
      <c r="O174" s="8"/>
      <c r="P174" s="8"/>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9"/>
      <c r="O175" s="8"/>
      <c r="P175" s="8"/>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9"/>
      <c r="O176" s="8"/>
      <c r="P176" s="8"/>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9"/>
      <c r="O177" s="8"/>
      <c r="P177" s="8"/>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9"/>
      <c r="O178" s="8"/>
      <c r="P178" s="8"/>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9"/>
      <c r="O179" s="8"/>
      <c r="P179" s="8"/>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9"/>
      <c r="O180" s="8"/>
      <c r="P180" s="8"/>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9"/>
      <c r="O181" s="8"/>
      <c r="P181" s="8"/>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9"/>
      <c r="O182" s="8"/>
      <c r="P182" s="8"/>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9"/>
      <c r="O183" s="8"/>
      <c r="P183" s="8"/>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9"/>
      <c r="O184" s="8"/>
      <c r="P184" s="8"/>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9"/>
      <c r="O185" s="8"/>
      <c r="P185" s="8"/>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8"/>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C7:D7"/>
    <mergeCell ref="G3:I3"/>
    <mergeCell ref="G2:H2"/>
    <mergeCell ref="A3:D3"/>
    <mergeCell ref="A2:D2"/>
    <mergeCell ref="E2:F2"/>
    <mergeCell ref="E3:F3"/>
    <mergeCell ref="A6:L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election activeCell="B12" sqref="A4:B12"/>
    </sheetView>
  </sheetViews>
  <sheetFormatPr baseColWidth="10" defaultColWidth="14.42578125" defaultRowHeight="15" customHeight="1" x14ac:dyDescent="0.2"/>
  <cols>
    <col min="1" max="1" width="3" customWidth="1"/>
    <col min="2" max="2" width="26.140625" customWidth="1"/>
    <col min="3" max="3" width="17.85546875" customWidth="1"/>
    <col min="4" max="4" width="17.28515625" bestFit="1" customWidth="1"/>
    <col min="5" max="14" width="9.140625" customWidth="1"/>
    <col min="15" max="26" width="10" customWidth="1"/>
  </cols>
  <sheetData>
    <row r="1" spans="1:26" ht="12.75" hidden="1" customHeight="1" x14ac:dyDescent="0.2">
      <c r="A1" s="1"/>
      <c r="B1" s="1" t="s">
        <v>2</v>
      </c>
      <c r="C1" s="1" t="s">
        <v>3</v>
      </c>
      <c r="D1" s="1" t="s">
        <v>4</v>
      </c>
      <c r="E1" s="1"/>
      <c r="F1" s="1"/>
      <c r="G1" s="1"/>
      <c r="H1" s="1"/>
      <c r="I1" s="1"/>
      <c r="J1" s="1"/>
      <c r="K1" s="1"/>
      <c r="L1" s="1"/>
      <c r="M1" s="1"/>
      <c r="N1" s="1"/>
      <c r="O1" s="1"/>
      <c r="P1" s="1"/>
      <c r="Q1" s="1"/>
      <c r="R1" s="1"/>
      <c r="S1" s="1"/>
      <c r="T1" s="1"/>
      <c r="U1" s="1"/>
      <c r="V1" s="1"/>
      <c r="W1" s="1"/>
      <c r="X1" s="1"/>
      <c r="Y1" s="1"/>
      <c r="Z1" s="1"/>
    </row>
    <row r="2" spans="1:26" ht="12.75" hidden="1" customHeight="1" x14ac:dyDescent="0.2">
      <c r="A2" s="1"/>
      <c r="B2" s="1" t="s">
        <v>6</v>
      </c>
      <c r="C2" s="1" t="s">
        <v>7</v>
      </c>
      <c r="D2" s="1" t="s">
        <v>9</v>
      </c>
      <c r="E2" s="1"/>
      <c r="F2" s="1"/>
      <c r="G2" s="1"/>
      <c r="H2" s="1"/>
      <c r="I2" s="1"/>
      <c r="J2" s="1"/>
      <c r="K2" s="1"/>
      <c r="L2" s="1"/>
      <c r="M2" s="1"/>
      <c r="N2" s="1"/>
      <c r="O2" s="1"/>
      <c r="P2" s="1"/>
      <c r="Q2" s="1"/>
      <c r="R2" s="1"/>
      <c r="S2" s="1"/>
      <c r="T2" s="1"/>
      <c r="U2" s="1"/>
      <c r="V2" s="1"/>
      <c r="W2" s="1"/>
      <c r="X2" s="1"/>
      <c r="Y2" s="1"/>
      <c r="Z2" s="1"/>
    </row>
    <row r="3" spans="1:26" ht="15" customHeight="1" x14ac:dyDescent="0.25">
      <c r="A3" s="2" t="s">
        <v>8</v>
      </c>
      <c r="B3" s="2" t="s">
        <v>43</v>
      </c>
      <c r="C3" s="2" t="s">
        <v>44</v>
      </c>
      <c r="D3" s="2" t="s">
        <v>45</v>
      </c>
      <c r="E3" s="1"/>
      <c r="F3" s="1"/>
      <c r="G3" s="1"/>
      <c r="H3" s="1"/>
      <c r="I3" s="1"/>
      <c r="J3" s="1"/>
      <c r="K3" s="1"/>
      <c r="L3" s="1"/>
      <c r="M3" s="1"/>
      <c r="N3" s="1"/>
      <c r="O3" s="1"/>
      <c r="P3" s="1"/>
      <c r="Q3" s="1"/>
      <c r="R3" s="1"/>
      <c r="S3" s="1"/>
      <c r="T3" s="1"/>
      <c r="U3" s="1"/>
      <c r="V3" s="1"/>
      <c r="W3" s="1"/>
      <c r="X3" s="1"/>
      <c r="Y3" s="1"/>
      <c r="Z3" s="1"/>
    </row>
    <row r="4" spans="1:26" ht="12.75" customHeight="1" x14ac:dyDescent="0.2">
      <c r="A4" s="3">
        <v>1</v>
      </c>
      <c r="B4" s="4" t="s">
        <v>46</v>
      </c>
      <c r="C4" s="5">
        <v>1000</v>
      </c>
      <c r="D4" s="6">
        <v>40380626</v>
      </c>
      <c r="E4" s="1"/>
      <c r="F4" s="1"/>
      <c r="G4" s="1"/>
      <c r="H4" s="1"/>
      <c r="I4" s="1"/>
      <c r="J4" s="1"/>
      <c r="K4" s="1"/>
      <c r="L4" s="1"/>
      <c r="M4" s="1"/>
      <c r="N4" s="1"/>
      <c r="O4" s="1"/>
      <c r="P4" s="1"/>
      <c r="Q4" s="1"/>
      <c r="R4" s="1"/>
      <c r="S4" s="1"/>
      <c r="T4" s="1"/>
      <c r="U4" s="1"/>
      <c r="V4" s="1"/>
      <c r="W4" s="1"/>
      <c r="X4" s="1"/>
      <c r="Y4" s="1"/>
      <c r="Z4" s="1"/>
    </row>
    <row r="5" spans="1:26" ht="12.75" customHeight="1" x14ac:dyDescent="0.2">
      <c r="A5" s="3">
        <v>2</v>
      </c>
      <c r="B5" s="4" t="s">
        <v>47</v>
      </c>
      <c r="C5" s="5">
        <v>2000</v>
      </c>
      <c r="D5" s="6">
        <v>9007360</v>
      </c>
      <c r="E5" s="1"/>
      <c r="F5" s="1"/>
      <c r="G5" s="1"/>
      <c r="H5" s="1"/>
      <c r="I5" s="1"/>
      <c r="J5" s="1"/>
      <c r="K5" s="1"/>
      <c r="L5" s="1"/>
      <c r="M5" s="1"/>
      <c r="N5" s="1"/>
      <c r="O5" s="1"/>
      <c r="P5" s="1"/>
      <c r="Q5" s="1"/>
      <c r="R5" s="1"/>
      <c r="S5" s="1"/>
      <c r="T5" s="1"/>
      <c r="U5" s="1"/>
      <c r="V5" s="1"/>
      <c r="W5" s="1"/>
      <c r="X5" s="1"/>
      <c r="Y5" s="1"/>
      <c r="Z5" s="1"/>
    </row>
    <row r="6" spans="1:26" ht="12.75" customHeight="1" x14ac:dyDescent="0.2">
      <c r="A6" s="3">
        <v>3</v>
      </c>
      <c r="B6" s="4" t="s">
        <v>48</v>
      </c>
      <c r="C6" s="5">
        <v>3000</v>
      </c>
      <c r="D6" s="6">
        <v>14972400</v>
      </c>
      <c r="E6" s="1"/>
      <c r="F6" s="1"/>
      <c r="G6" s="1"/>
      <c r="H6" s="1"/>
      <c r="I6" s="1"/>
      <c r="J6" s="1"/>
      <c r="K6" s="1"/>
      <c r="L6" s="1"/>
      <c r="M6" s="1"/>
      <c r="N6" s="1"/>
      <c r="O6" s="1"/>
      <c r="P6" s="1"/>
      <c r="Q6" s="1"/>
      <c r="R6" s="1"/>
      <c r="S6" s="1"/>
      <c r="T6" s="1"/>
      <c r="U6" s="1"/>
      <c r="V6" s="1"/>
      <c r="W6" s="1"/>
      <c r="X6" s="1"/>
      <c r="Y6" s="1"/>
      <c r="Z6" s="1"/>
    </row>
    <row r="7" spans="1:26" ht="12.75" customHeight="1" x14ac:dyDescent="0.2">
      <c r="A7" s="3">
        <v>4</v>
      </c>
      <c r="B7" s="4" t="s">
        <v>49</v>
      </c>
      <c r="C7" s="5">
        <v>4000</v>
      </c>
      <c r="D7" s="6">
        <v>5592708</v>
      </c>
      <c r="E7" s="1"/>
      <c r="F7" s="1"/>
      <c r="G7" s="1"/>
      <c r="H7" s="1"/>
      <c r="I7" s="1"/>
      <c r="J7" s="1"/>
      <c r="K7" s="1"/>
      <c r="L7" s="1"/>
      <c r="M7" s="1"/>
      <c r="N7" s="1"/>
      <c r="O7" s="1"/>
      <c r="P7" s="1"/>
      <c r="Q7" s="1"/>
      <c r="R7" s="1"/>
      <c r="S7" s="1"/>
      <c r="T7" s="1"/>
      <c r="U7" s="1"/>
      <c r="V7" s="1"/>
      <c r="W7" s="1"/>
      <c r="X7" s="1"/>
      <c r="Y7" s="1"/>
      <c r="Z7" s="1"/>
    </row>
    <row r="8" spans="1:26" ht="12.75" customHeight="1" x14ac:dyDescent="0.2">
      <c r="A8" s="3">
        <v>5</v>
      </c>
      <c r="B8" s="4" t="s">
        <v>50</v>
      </c>
      <c r="C8" s="5">
        <v>5000</v>
      </c>
      <c r="D8" s="6">
        <v>229000</v>
      </c>
      <c r="E8" s="1"/>
      <c r="F8" s="1"/>
      <c r="G8" s="1"/>
      <c r="H8" s="1"/>
      <c r="I8" s="1"/>
      <c r="J8" s="1"/>
      <c r="K8" s="1"/>
      <c r="L8" s="1"/>
      <c r="M8" s="1"/>
      <c r="N8" s="1"/>
      <c r="O8" s="1"/>
      <c r="P8" s="1"/>
      <c r="Q8" s="1"/>
      <c r="R8" s="1"/>
      <c r="S8" s="1"/>
      <c r="T8" s="1"/>
      <c r="U8" s="1"/>
      <c r="V8" s="1"/>
      <c r="W8" s="1"/>
      <c r="X8" s="1"/>
      <c r="Y8" s="1"/>
      <c r="Z8" s="1"/>
    </row>
    <row r="9" spans="1:26" ht="12.75" customHeight="1" x14ac:dyDescent="0.2">
      <c r="A9" s="3">
        <v>6</v>
      </c>
      <c r="B9" s="4" t="s">
        <v>51</v>
      </c>
      <c r="C9" s="5">
        <v>6000</v>
      </c>
      <c r="D9" s="6">
        <v>4127490</v>
      </c>
      <c r="E9" s="1"/>
      <c r="F9" s="1"/>
      <c r="G9" s="1"/>
      <c r="H9" s="1"/>
      <c r="I9" s="1"/>
      <c r="J9" s="1"/>
      <c r="K9" s="1"/>
      <c r="L9" s="1"/>
      <c r="M9" s="1"/>
      <c r="N9" s="1"/>
      <c r="O9" s="1"/>
      <c r="P9" s="1"/>
      <c r="Q9" s="1"/>
      <c r="R9" s="1"/>
      <c r="S9" s="1"/>
      <c r="T9" s="1"/>
      <c r="U9" s="1"/>
      <c r="V9" s="1"/>
      <c r="W9" s="1"/>
      <c r="X9" s="1"/>
      <c r="Y9" s="1"/>
      <c r="Z9" s="1"/>
    </row>
    <row r="10" spans="1:26" ht="12.75" customHeight="1" x14ac:dyDescent="0.2">
      <c r="A10" s="3">
        <v>7</v>
      </c>
      <c r="B10" s="4" t="s">
        <v>52</v>
      </c>
      <c r="C10" s="5">
        <v>7000</v>
      </c>
      <c r="D10" s="6">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3">
        <v>8</v>
      </c>
      <c r="B11" s="4" t="s">
        <v>62</v>
      </c>
      <c r="C11" s="5">
        <v>8000</v>
      </c>
      <c r="D11" s="6">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v>9</v>
      </c>
      <c r="B12" s="1" t="s">
        <v>53</v>
      </c>
      <c r="C12" s="1">
        <v>9000</v>
      </c>
      <c r="D12" s="10">
        <v>3879304</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t="s">
        <v>63</v>
      </c>
      <c r="D14" s="11">
        <f>SUM(D4:D13)</f>
        <v>78188888</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election activeCell="H26" sqref="H26"/>
    </sheetView>
  </sheetViews>
  <sheetFormatPr baseColWidth="10" defaultColWidth="14.42578125" defaultRowHeight="15" customHeight="1" x14ac:dyDescent="0.2"/>
  <cols>
    <col min="1" max="1" width="3" customWidth="1"/>
    <col min="2" max="12" width="9.140625" customWidth="1"/>
    <col min="13" max="26" width="10" customWidth="1"/>
  </cols>
  <sheetData>
    <row r="1" spans="1:26" ht="12.75" hidden="1" customHeight="1" x14ac:dyDescent="0.2">
      <c r="A1" s="1"/>
      <c r="B1" s="1" t="s">
        <v>2</v>
      </c>
      <c r="C1" s="1"/>
      <c r="D1" s="1"/>
      <c r="E1" s="1"/>
      <c r="F1" s="1"/>
      <c r="G1" s="1"/>
      <c r="H1" s="1"/>
      <c r="I1" s="1"/>
      <c r="J1" s="1"/>
      <c r="K1" s="1"/>
      <c r="L1" s="1"/>
      <c r="M1" s="1"/>
      <c r="N1" s="1"/>
      <c r="O1" s="1"/>
      <c r="P1" s="1"/>
      <c r="Q1" s="1"/>
      <c r="R1" s="1"/>
      <c r="S1" s="1"/>
      <c r="T1" s="1"/>
      <c r="U1" s="1"/>
      <c r="V1" s="1"/>
      <c r="W1" s="1"/>
      <c r="X1" s="1"/>
      <c r="Y1" s="1"/>
      <c r="Z1" s="1"/>
    </row>
    <row r="2" spans="1:26" ht="12.75" hidden="1" customHeight="1" x14ac:dyDescent="0.2">
      <c r="A2" s="1"/>
      <c r="B2" s="1" t="s">
        <v>5</v>
      </c>
      <c r="C2" s="1"/>
      <c r="D2" s="1"/>
      <c r="E2" s="1"/>
      <c r="F2" s="1"/>
      <c r="G2" s="1"/>
      <c r="H2" s="1"/>
      <c r="I2" s="1"/>
      <c r="J2" s="1"/>
      <c r="K2" s="1"/>
      <c r="L2" s="1"/>
      <c r="M2" s="1"/>
      <c r="N2" s="1"/>
      <c r="O2" s="1"/>
      <c r="P2" s="1"/>
      <c r="Q2" s="1"/>
      <c r="R2" s="1"/>
      <c r="S2" s="1"/>
      <c r="T2" s="1"/>
      <c r="U2" s="1"/>
      <c r="V2" s="1"/>
      <c r="W2" s="1"/>
      <c r="X2" s="1"/>
      <c r="Y2" s="1"/>
      <c r="Z2" s="1"/>
    </row>
    <row r="3" spans="1:26" ht="15" customHeight="1" x14ac:dyDescent="0.25">
      <c r="A3" s="2" t="s">
        <v>8</v>
      </c>
      <c r="B3" s="2" t="s">
        <v>39</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v>1</v>
      </c>
      <c r="B4" s="1" t="s">
        <v>54</v>
      </c>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v>2</v>
      </c>
      <c r="B5" s="1" t="s">
        <v>55</v>
      </c>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v>3</v>
      </c>
      <c r="B6" s="1" t="s">
        <v>56</v>
      </c>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v>4</v>
      </c>
      <c r="B7" s="1" t="s">
        <v>57</v>
      </c>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v>5</v>
      </c>
      <c r="B8" s="1" t="s">
        <v>58</v>
      </c>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v>6</v>
      </c>
      <c r="B9" s="1" t="s">
        <v>59</v>
      </c>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v>7</v>
      </c>
      <c r="B10" s="1" t="s">
        <v>58</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v>8</v>
      </c>
      <c r="B11" s="1" t="s">
        <v>60</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v>9</v>
      </c>
      <c r="B12" s="1" t="s">
        <v>61</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0"/>
  <sheetViews>
    <sheetView topLeftCell="E419" workbookViewId="0">
      <selection sqref="A1:M1048576"/>
    </sheetView>
  </sheetViews>
  <sheetFormatPr baseColWidth="10" defaultRowHeight="15" x14ac:dyDescent="0.25"/>
  <cols>
    <col min="1" max="1" width="8.42578125" style="97" customWidth="1"/>
    <col min="2" max="2" width="55.140625" style="98" customWidth="1"/>
    <col min="3" max="3" width="17.7109375" style="99" customWidth="1"/>
    <col min="4" max="4" width="20.5703125" style="99" customWidth="1"/>
    <col min="5" max="5" width="19.140625" style="99" customWidth="1"/>
    <col min="6" max="6" width="18.7109375" style="99" customWidth="1"/>
    <col min="7" max="7" width="17.7109375" style="99" customWidth="1"/>
    <col min="8" max="8" width="18.7109375" style="99" customWidth="1"/>
    <col min="9" max="9" width="17.7109375" style="99" customWidth="1"/>
    <col min="10" max="10" width="20.140625" style="99" customWidth="1"/>
    <col min="11" max="12" width="17.7109375" style="99" customWidth="1"/>
    <col min="13" max="13" width="0.28515625" style="100" customWidth="1"/>
  </cols>
  <sheetData>
    <row r="1" spans="1:13" ht="26.25" x14ac:dyDescent="0.2">
      <c r="A1" s="37" t="s">
        <v>75</v>
      </c>
      <c r="B1" s="38"/>
      <c r="C1" s="38"/>
      <c r="D1" s="38"/>
      <c r="E1" s="38"/>
      <c r="F1" s="38"/>
      <c r="G1" s="38"/>
      <c r="H1" s="38"/>
      <c r="I1" s="38"/>
      <c r="J1" s="38"/>
      <c r="K1" s="38"/>
      <c r="L1" s="38"/>
      <c r="M1" s="39"/>
    </row>
    <row r="2" spans="1:13" ht="21" x14ac:dyDescent="0.35">
      <c r="A2" s="40" t="str">
        <f>'[1]Objetivos PMD'!$B$3</f>
        <v>Municipio:   Sayula  Jalisco</v>
      </c>
      <c r="B2" s="41"/>
      <c r="C2" s="41"/>
      <c r="D2" s="41"/>
      <c r="E2" s="41"/>
      <c r="F2" s="41"/>
      <c r="G2" s="41"/>
      <c r="H2" s="41"/>
      <c r="I2" s="41"/>
      <c r="J2" s="41"/>
      <c r="K2" s="41"/>
      <c r="L2" s="41"/>
      <c r="M2" s="42"/>
    </row>
    <row r="3" spans="1:13" ht="15.75" x14ac:dyDescent="0.2">
      <c r="A3" s="43" t="s">
        <v>76</v>
      </c>
      <c r="B3" s="44" t="s">
        <v>77</v>
      </c>
      <c r="C3" s="45" t="s">
        <v>54</v>
      </c>
      <c r="D3" s="46" t="s">
        <v>78</v>
      </c>
      <c r="E3" s="47"/>
      <c r="F3" s="47"/>
      <c r="G3" s="48"/>
      <c r="H3" s="49" t="s">
        <v>79</v>
      </c>
      <c r="I3" s="50"/>
      <c r="J3" s="51" t="s">
        <v>60</v>
      </c>
      <c r="K3" s="51" t="s">
        <v>80</v>
      </c>
      <c r="L3" s="52" t="s">
        <v>81</v>
      </c>
      <c r="M3" s="53"/>
    </row>
    <row r="4" spans="1:13" ht="63" x14ac:dyDescent="0.2">
      <c r="A4" s="54"/>
      <c r="B4" s="55"/>
      <c r="C4" s="56"/>
      <c r="D4" s="57" t="s">
        <v>82</v>
      </c>
      <c r="E4" s="58" t="s">
        <v>83</v>
      </c>
      <c r="F4" s="58" t="s">
        <v>57</v>
      </c>
      <c r="G4" s="59" t="s">
        <v>58</v>
      </c>
      <c r="H4" s="60" t="s">
        <v>59</v>
      </c>
      <c r="I4" s="60" t="s">
        <v>58</v>
      </c>
      <c r="J4" s="50"/>
      <c r="K4" s="61"/>
      <c r="L4" s="62"/>
      <c r="M4" s="53"/>
    </row>
    <row r="5" spans="1:13" ht="15.75" x14ac:dyDescent="0.2">
      <c r="A5" s="63">
        <v>1000</v>
      </c>
      <c r="B5" s="64" t="s">
        <v>46</v>
      </c>
      <c r="C5" s="65">
        <f t="shared" ref="C5:M5" si="0">C6+C11+C16+C25+C30+C37+C39</f>
        <v>29298072</v>
      </c>
      <c r="D5" s="65">
        <f t="shared" si="0"/>
        <v>0</v>
      </c>
      <c r="E5" s="65">
        <f t="shared" si="0"/>
        <v>11082554</v>
      </c>
      <c r="F5" s="65">
        <f t="shared" si="0"/>
        <v>0</v>
      </c>
      <c r="G5" s="65">
        <f t="shared" si="0"/>
        <v>0</v>
      </c>
      <c r="H5" s="65">
        <f t="shared" si="0"/>
        <v>0</v>
      </c>
      <c r="I5" s="65">
        <f t="shared" si="0"/>
        <v>0</v>
      </c>
      <c r="J5" s="65">
        <f t="shared" si="0"/>
        <v>0</v>
      </c>
      <c r="K5" s="65">
        <f t="shared" si="0"/>
        <v>0</v>
      </c>
      <c r="L5" s="65">
        <f>SUM(C5:K5)</f>
        <v>40380626</v>
      </c>
      <c r="M5" s="66">
        <f t="shared" si="0"/>
        <v>0</v>
      </c>
    </row>
    <row r="6" spans="1:13" ht="30" x14ac:dyDescent="0.2">
      <c r="A6" s="67">
        <v>1100</v>
      </c>
      <c r="B6" s="68" t="s">
        <v>84</v>
      </c>
      <c r="C6" s="69">
        <f>SUM(C7:C10)</f>
        <v>18658860</v>
      </c>
      <c r="D6" s="69">
        <f t="shared" ref="D6:K6" si="1">SUM(D7:D10)</f>
        <v>0</v>
      </c>
      <c r="E6" s="69">
        <f t="shared" si="1"/>
        <v>8722908</v>
      </c>
      <c r="F6" s="69">
        <f t="shared" si="1"/>
        <v>0</v>
      </c>
      <c r="G6" s="69">
        <f t="shared" si="1"/>
        <v>0</v>
      </c>
      <c r="H6" s="69">
        <f t="shared" si="1"/>
        <v>0</v>
      </c>
      <c r="I6" s="69">
        <f t="shared" si="1"/>
        <v>0</v>
      </c>
      <c r="J6" s="69">
        <f t="shared" si="1"/>
        <v>0</v>
      </c>
      <c r="K6" s="69">
        <f t="shared" si="1"/>
        <v>0</v>
      </c>
      <c r="L6" s="69">
        <f t="shared" ref="L6:L69" si="2">SUM(C6:K6)</f>
        <v>27381768</v>
      </c>
      <c r="M6" s="70"/>
    </row>
    <row r="7" spans="1:13" ht="12.75" x14ac:dyDescent="0.2">
      <c r="A7" s="71">
        <v>111</v>
      </c>
      <c r="B7" s="72" t="s">
        <v>85</v>
      </c>
      <c r="C7" s="73">
        <v>3543744</v>
      </c>
      <c r="D7" s="73">
        <v>0</v>
      </c>
      <c r="E7" s="73">
        <v>0</v>
      </c>
      <c r="F7" s="73">
        <v>0</v>
      </c>
      <c r="G7" s="73">
        <v>0</v>
      </c>
      <c r="H7" s="73">
        <v>0</v>
      </c>
      <c r="I7" s="73">
        <v>0</v>
      </c>
      <c r="J7" s="73">
        <v>0</v>
      </c>
      <c r="K7" s="73">
        <v>0</v>
      </c>
      <c r="L7" s="74">
        <f t="shared" si="2"/>
        <v>3543744</v>
      </c>
      <c r="M7" s="75"/>
    </row>
    <row r="8" spans="1:13" ht="12.75" x14ac:dyDescent="0.2">
      <c r="A8" s="71">
        <v>112</v>
      </c>
      <c r="B8" s="76" t="s">
        <v>86</v>
      </c>
      <c r="C8" s="73">
        <v>0</v>
      </c>
      <c r="D8" s="73">
        <v>0</v>
      </c>
      <c r="E8" s="73">
        <v>0</v>
      </c>
      <c r="F8" s="73">
        <v>0</v>
      </c>
      <c r="G8" s="73">
        <v>0</v>
      </c>
      <c r="H8" s="73">
        <v>0</v>
      </c>
      <c r="I8" s="73">
        <v>0</v>
      </c>
      <c r="J8" s="73">
        <v>0</v>
      </c>
      <c r="K8" s="73">
        <v>0</v>
      </c>
      <c r="L8" s="74">
        <f t="shared" si="2"/>
        <v>0</v>
      </c>
      <c r="M8" s="75"/>
    </row>
    <row r="9" spans="1:13" ht="12.75" x14ac:dyDescent="0.2">
      <c r="A9" s="71">
        <v>113</v>
      </c>
      <c r="B9" s="76" t="s">
        <v>87</v>
      </c>
      <c r="C9" s="73">
        <v>15115116</v>
      </c>
      <c r="D9" s="73">
        <v>0</v>
      </c>
      <c r="E9" s="73">
        <v>8722908</v>
      </c>
      <c r="F9" s="73">
        <v>0</v>
      </c>
      <c r="G9" s="73">
        <v>0</v>
      </c>
      <c r="H9" s="73">
        <v>0</v>
      </c>
      <c r="I9" s="73">
        <v>0</v>
      </c>
      <c r="J9" s="73">
        <v>0</v>
      </c>
      <c r="K9" s="73">
        <v>0</v>
      </c>
      <c r="L9" s="74">
        <f t="shared" si="2"/>
        <v>23838024</v>
      </c>
      <c r="M9" s="70"/>
    </row>
    <row r="10" spans="1:13" ht="12.75" x14ac:dyDescent="0.2">
      <c r="A10" s="71">
        <v>114</v>
      </c>
      <c r="B10" s="76" t="s">
        <v>88</v>
      </c>
      <c r="C10" s="73">
        <v>0</v>
      </c>
      <c r="D10" s="73">
        <v>0</v>
      </c>
      <c r="E10" s="73">
        <v>0</v>
      </c>
      <c r="F10" s="73">
        <v>0</v>
      </c>
      <c r="G10" s="73">
        <v>0</v>
      </c>
      <c r="H10" s="73">
        <v>0</v>
      </c>
      <c r="I10" s="73">
        <v>0</v>
      </c>
      <c r="J10" s="73">
        <v>0</v>
      </c>
      <c r="K10" s="73">
        <v>0</v>
      </c>
      <c r="L10" s="74">
        <f t="shared" si="2"/>
        <v>0</v>
      </c>
      <c r="M10" s="70"/>
    </row>
    <row r="11" spans="1:13" ht="30" x14ac:dyDescent="0.2">
      <c r="A11" s="67">
        <v>1200</v>
      </c>
      <c r="B11" s="68" t="s">
        <v>89</v>
      </c>
      <c r="C11" s="69">
        <f t="shared" ref="C11:K11" si="3">SUM(C12:C15)</f>
        <v>6641436</v>
      </c>
      <c r="D11" s="69">
        <f t="shared" si="3"/>
        <v>0</v>
      </c>
      <c r="E11" s="69">
        <f t="shared" si="3"/>
        <v>0</v>
      </c>
      <c r="F11" s="69">
        <f t="shared" si="3"/>
        <v>0</v>
      </c>
      <c r="G11" s="69">
        <f t="shared" si="3"/>
        <v>0</v>
      </c>
      <c r="H11" s="69">
        <f t="shared" si="3"/>
        <v>0</v>
      </c>
      <c r="I11" s="69">
        <f t="shared" si="3"/>
        <v>0</v>
      </c>
      <c r="J11" s="69">
        <f t="shared" si="3"/>
        <v>0</v>
      </c>
      <c r="K11" s="69">
        <f t="shared" si="3"/>
        <v>0</v>
      </c>
      <c r="L11" s="69">
        <f t="shared" si="2"/>
        <v>6641436</v>
      </c>
      <c r="M11" s="77"/>
    </row>
    <row r="12" spans="1:13" ht="12.75" x14ac:dyDescent="0.2">
      <c r="A12" s="71">
        <v>121</v>
      </c>
      <c r="B12" s="76" t="s">
        <v>90</v>
      </c>
      <c r="C12" s="73">
        <v>0</v>
      </c>
      <c r="D12" s="73">
        <v>0</v>
      </c>
      <c r="E12" s="73">
        <v>0</v>
      </c>
      <c r="F12" s="73">
        <v>0</v>
      </c>
      <c r="G12" s="73">
        <v>0</v>
      </c>
      <c r="H12" s="73">
        <v>0</v>
      </c>
      <c r="I12" s="73">
        <v>0</v>
      </c>
      <c r="J12" s="73">
        <v>0</v>
      </c>
      <c r="K12" s="73">
        <v>0</v>
      </c>
      <c r="L12" s="74">
        <f t="shared" si="2"/>
        <v>0</v>
      </c>
      <c r="M12" s="70"/>
    </row>
    <row r="13" spans="1:13" ht="12.75" x14ac:dyDescent="0.2">
      <c r="A13" s="71">
        <v>122</v>
      </c>
      <c r="B13" s="76" t="s">
        <v>91</v>
      </c>
      <c r="C13" s="73">
        <v>6641436</v>
      </c>
      <c r="D13" s="73">
        <v>0</v>
      </c>
      <c r="E13" s="73">
        <v>0</v>
      </c>
      <c r="F13" s="73">
        <v>0</v>
      </c>
      <c r="G13" s="73">
        <v>0</v>
      </c>
      <c r="H13" s="73">
        <v>0</v>
      </c>
      <c r="I13" s="73">
        <v>0</v>
      </c>
      <c r="J13" s="73">
        <v>0</v>
      </c>
      <c r="K13" s="73">
        <v>0</v>
      </c>
      <c r="L13" s="74">
        <f t="shared" si="2"/>
        <v>6641436</v>
      </c>
      <c r="M13" s="70"/>
    </row>
    <row r="14" spans="1:13" ht="12.75" x14ac:dyDescent="0.2">
      <c r="A14" s="71">
        <v>123</v>
      </c>
      <c r="B14" s="76" t="s">
        <v>92</v>
      </c>
      <c r="C14" s="73">
        <v>0</v>
      </c>
      <c r="D14" s="73">
        <v>0</v>
      </c>
      <c r="E14" s="73">
        <v>0</v>
      </c>
      <c r="F14" s="73">
        <v>0</v>
      </c>
      <c r="G14" s="73">
        <v>0</v>
      </c>
      <c r="H14" s="73">
        <v>0</v>
      </c>
      <c r="I14" s="73">
        <v>0</v>
      </c>
      <c r="J14" s="73">
        <v>0</v>
      </c>
      <c r="K14" s="73">
        <v>0</v>
      </c>
      <c r="L14" s="74">
        <f t="shared" si="2"/>
        <v>0</v>
      </c>
      <c r="M14" s="70"/>
    </row>
    <row r="15" spans="1:13" ht="25.5" x14ac:dyDescent="0.2">
      <c r="A15" s="71">
        <v>124</v>
      </c>
      <c r="B15" s="76" t="s">
        <v>93</v>
      </c>
      <c r="C15" s="73">
        <v>0</v>
      </c>
      <c r="D15" s="73">
        <v>0</v>
      </c>
      <c r="E15" s="73">
        <v>0</v>
      </c>
      <c r="F15" s="73">
        <v>0</v>
      </c>
      <c r="G15" s="73">
        <v>0</v>
      </c>
      <c r="H15" s="73">
        <v>0</v>
      </c>
      <c r="I15" s="73">
        <v>0</v>
      </c>
      <c r="J15" s="73">
        <v>0</v>
      </c>
      <c r="K15" s="73">
        <v>0</v>
      </c>
      <c r="L15" s="74">
        <f t="shared" si="2"/>
        <v>0</v>
      </c>
      <c r="M15" s="70"/>
    </row>
    <row r="16" spans="1:13" x14ac:dyDescent="0.2">
      <c r="A16" s="67">
        <v>1300</v>
      </c>
      <c r="B16" s="68" t="s">
        <v>94</v>
      </c>
      <c r="C16" s="69">
        <f>SUM(C17:C24)</f>
        <v>3762580</v>
      </c>
      <c r="D16" s="69">
        <f t="shared" ref="D16:M16" si="4">SUM(D17:D24)</f>
        <v>0</v>
      </c>
      <c r="E16" s="69">
        <f t="shared" si="4"/>
        <v>1759646</v>
      </c>
      <c r="F16" s="69">
        <f t="shared" si="4"/>
        <v>0</v>
      </c>
      <c r="G16" s="69">
        <f t="shared" si="4"/>
        <v>0</v>
      </c>
      <c r="H16" s="69">
        <f t="shared" si="4"/>
        <v>0</v>
      </c>
      <c r="I16" s="69">
        <f t="shared" si="4"/>
        <v>0</v>
      </c>
      <c r="J16" s="69">
        <f t="shared" si="4"/>
        <v>0</v>
      </c>
      <c r="K16" s="69">
        <f t="shared" si="4"/>
        <v>0</v>
      </c>
      <c r="L16" s="69">
        <f t="shared" si="2"/>
        <v>5522226</v>
      </c>
      <c r="M16" s="78">
        <f t="shared" si="4"/>
        <v>0</v>
      </c>
    </row>
    <row r="17" spans="1:13" ht="12.75" x14ac:dyDescent="0.2">
      <c r="A17" s="71">
        <v>131</v>
      </c>
      <c r="B17" s="76" t="s">
        <v>95</v>
      </c>
      <c r="C17" s="73">
        <v>677844</v>
      </c>
      <c r="D17" s="73">
        <v>0</v>
      </c>
      <c r="E17" s="73">
        <v>0</v>
      </c>
      <c r="F17" s="73">
        <v>0</v>
      </c>
      <c r="G17" s="73">
        <v>0</v>
      </c>
      <c r="H17" s="73">
        <v>0</v>
      </c>
      <c r="I17" s="73">
        <v>0</v>
      </c>
      <c r="J17" s="73">
        <v>0</v>
      </c>
      <c r="K17" s="73">
        <v>0</v>
      </c>
      <c r="L17" s="74">
        <f t="shared" si="2"/>
        <v>677844</v>
      </c>
      <c r="M17" s="70"/>
    </row>
    <row r="18" spans="1:13" ht="12.75" x14ac:dyDescent="0.2">
      <c r="A18" s="71">
        <v>132</v>
      </c>
      <c r="B18" s="76" t="s">
        <v>96</v>
      </c>
      <c r="C18" s="73">
        <v>2944736</v>
      </c>
      <c r="D18" s="73">
        <v>0</v>
      </c>
      <c r="E18" s="73">
        <v>1376646</v>
      </c>
      <c r="F18" s="73">
        <v>0</v>
      </c>
      <c r="G18" s="73">
        <v>0</v>
      </c>
      <c r="H18" s="73">
        <v>0</v>
      </c>
      <c r="I18" s="73">
        <v>0</v>
      </c>
      <c r="J18" s="73">
        <v>0</v>
      </c>
      <c r="K18" s="73">
        <v>0</v>
      </c>
      <c r="L18" s="74">
        <f t="shared" si="2"/>
        <v>4321382</v>
      </c>
      <c r="M18" s="70"/>
    </row>
    <row r="19" spans="1:13" ht="12.75" x14ac:dyDescent="0.2">
      <c r="A19" s="71">
        <v>133</v>
      </c>
      <c r="B19" s="76" t="s">
        <v>97</v>
      </c>
      <c r="C19" s="73">
        <v>140000</v>
      </c>
      <c r="D19" s="73">
        <v>0</v>
      </c>
      <c r="E19" s="73">
        <v>383000</v>
      </c>
      <c r="F19" s="73">
        <v>0</v>
      </c>
      <c r="G19" s="73">
        <v>0</v>
      </c>
      <c r="H19" s="73">
        <v>0</v>
      </c>
      <c r="I19" s="73">
        <v>0</v>
      </c>
      <c r="J19" s="73">
        <v>0</v>
      </c>
      <c r="K19" s="73">
        <v>0</v>
      </c>
      <c r="L19" s="74">
        <f t="shared" si="2"/>
        <v>523000</v>
      </c>
      <c r="M19" s="70"/>
    </row>
    <row r="20" spans="1:13" ht="12.75" x14ac:dyDescent="0.2">
      <c r="A20" s="71">
        <v>134</v>
      </c>
      <c r="B20" s="76" t="s">
        <v>98</v>
      </c>
      <c r="C20" s="73">
        <v>0</v>
      </c>
      <c r="D20" s="73">
        <v>0</v>
      </c>
      <c r="E20" s="73">
        <v>0</v>
      </c>
      <c r="F20" s="73">
        <v>0</v>
      </c>
      <c r="G20" s="73">
        <v>0</v>
      </c>
      <c r="H20" s="73">
        <v>0</v>
      </c>
      <c r="I20" s="73">
        <v>0</v>
      </c>
      <c r="J20" s="73">
        <v>0</v>
      </c>
      <c r="K20" s="73">
        <v>0</v>
      </c>
      <c r="L20" s="74">
        <f t="shared" si="2"/>
        <v>0</v>
      </c>
      <c r="M20" s="70"/>
    </row>
    <row r="21" spans="1:13" ht="12.75" x14ac:dyDescent="0.2">
      <c r="A21" s="71">
        <v>135</v>
      </c>
      <c r="B21" s="76" t="s">
        <v>99</v>
      </c>
      <c r="C21" s="73">
        <v>0</v>
      </c>
      <c r="D21" s="73">
        <v>0</v>
      </c>
      <c r="E21" s="73">
        <v>0</v>
      </c>
      <c r="F21" s="73">
        <v>0</v>
      </c>
      <c r="G21" s="73">
        <v>0</v>
      </c>
      <c r="H21" s="73">
        <v>0</v>
      </c>
      <c r="I21" s="73">
        <v>0</v>
      </c>
      <c r="J21" s="73">
        <v>0</v>
      </c>
      <c r="K21" s="73">
        <v>0</v>
      </c>
      <c r="L21" s="74">
        <f t="shared" si="2"/>
        <v>0</v>
      </c>
      <c r="M21" s="70"/>
    </row>
    <row r="22" spans="1:13" ht="25.5" x14ac:dyDescent="0.2">
      <c r="A22" s="71">
        <v>136</v>
      </c>
      <c r="B22" s="76" t="s">
        <v>100</v>
      </c>
      <c r="C22" s="73">
        <v>0</v>
      </c>
      <c r="D22" s="73">
        <v>0</v>
      </c>
      <c r="E22" s="73">
        <v>0</v>
      </c>
      <c r="F22" s="73">
        <v>0</v>
      </c>
      <c r="G22" s="73">
        <v>0</v>
      </c>
      <c r="H22" s="73">
        <v>0</v>
      </c>
      <c r="I22" s="73">
        <v>0</v>
      </c>
      <c r="J22" s="73">
        <v>0</v>
      </c>
      <c r="K22" s="73">
        <v>0</v>
      </c>
      <c r="L22" s="74">
        <f t="shared" si="2"/>
        <v>0</v>
      </c>
      <c r="M22" s="70"/>
    </row>
    <row r="23" spans="1:13" ht="12.75" x14ac:dyDescent="0.2">
      <c r="A23" s="71">
        <v>137</v>
      </c>
      <c r="B23" s="76" t="s">
        <v>101</v>
      </c>
      <c r="C23" s="73">
        <v>0</v>
      </c>
      <c r="D23" s="73">
        <v>0</v>
      </c>
      <c r="E23" s="73">
        <v>0</v>
      </c>
      <c r="F23" s="73">
        <v>0</v>
      </c>
      <c r="G23" s="73">
        <v>0</v>
      </c>
      <c r="H23" s="73">
        <v>0</v>
      </c>
      <c r="I23" s="73">
        <v>0</v>
      </c>
      <c r="J23" s="73">
        <v>0</v>
      </c>
      <c r="K23" s="73">
        <v>0</v>
      </c>
      <c r="L23" s="74">
        <f t="shared" si="2"/>
        <v>0</v>
      </c>
      <c r="M23" s="70"/>
    </row>
    <row r="24" spans="1:13" ht="25.5" x14ac:dyDescent="0.2">
      <c r="A24" s="71">
        <v>138</v>
      </c>
      <c r="B24" s="76" t="s">
        <v>102</v>
      </c>
      <c r="C24" s="73">
        <v>0</v>
      </c>
      <c r="D24" s="73">
        <v>0</v>
      </c>
      <c r="E24" s="73">
        <v>0</v>
      </c>
      <c r="F24" s="73">
        <v>0</v>
      </c>
      <c r="G24" s="73">
        <v>0</v>
      </c>
      <c r="H24" s="73">
        <v>0</v>
      </c>
      <c r="I24" s="73">
        <v>0</v>
      </c>
      <c r="J24" s="73">
        <v>0</v>
      </c>
      <c r="K24" s="73">
        <v>0</v>
      </c>
      <c r="L24" s="74">
        <f t="shared" si="2"/>
        <v>0</v>
      </c>
      <c r="M24" s="70"/>
    </row>
    <row r="25" spans="1:13" x14ac:dyDescent="0.2">
      <c r="A25" s="67">
        <v>1400</v>
      </c>
      <c r="B25" s="68" t="s">
        <v>103</v>
      </c>
      <c r="C25" s="69">
        <f t="shared" ref="C25:M25" si="5">SUM(C26:C29)</f>
        <v>100000</v>
      </c>
      <c r="D25" s="69">
        <f t="shared" si="5"/>
        <v>0</v>
      </c>
      <c r="E25" s="69">
        <f t="shared" si="5"/>
        <v>0</v>
      </c>
      <c r="F25" s="69">
        <f t="shared" si="5"/>
        <v>0</v>
      </c>
      <c r="G25" s="69">
        <f t="shared" si="5"/>
        <v>0</v>
      </c>
      <c r="H25" s="69">
        <f t="shared" si="5"/>
        <v>0</v>
      </c>
      <c r="I25" s="69">
        <f t="shared" si="5"/>
        <v>0</v>
      </c>
      <c r="J25" s="69">
        <f t="shared" si="5"/>
        <v>0</v>
      </c>
      <c r="K25" s="69">
        <f t="shared" si="5"/>
        <v>0</v>
      </c>
      <c r="L25" s="69">
        <f t="shared" si="2"/>
        <v>100000</v>
      </c>
      <c r="M25" s="78">
        <f t="shared" si="5"/>
        <v>0</v>
      </c>
    </row>
    <row r="26" spans="1:13" ht="12.75" x14ac:dyDescent="0.2">
      <c r="A26" s="71">
        <v>141</v>
      </c>
      <c r="B26" s="76" t="s">
        <v>104</v>
      </c>
      <c r="C26" s="73">
        <v>0</v>
      </c>
      <c r="D26" s="73">
        <v>0</v>
      </c>
      <c r="E26" s="73">
        <v>0</v>
      </c>
      <c r="F26" s="73">
        <v>0</v>
      </c>
      <c r="G26" s="73">
        <v>0</v>
      </c>
      <c r="H26" s="73">
        <v>0</v>
      </c>
      <c r="I26" s="73">
        <v>0</v>
      </c>
      <c r="J26" s="73">
        <v>0</v>
      </c>
      <c r="K26" s="73">
        <v>0</v>
      </c>
      <c r="L26" s="74">
        <f t="shared" si="2"/>
        <v>0</v>
      </c>
      <c r="M26" s="70"/>
    </row>
    <row r="27" spans="1:13" ht="12.75" x14ac:dyDescent="0.2">
      <c r="A27" s="71">
        <v>142</v>
      </c>
      <c r="B27" s="76" t="s">
        <v>105</v>
      </c>
      <c r="C27" s="73">
        <v>0</v>
      </c>
      <c r="D27" s="73">
        <v>0</v>
      </c>
      <c r="E27" s="73">
        <v>0</v>
      </c>
      <c r="F27" s="73">
        <v>0</v>
      </c>
      <c r="G27" s="73">
        <v>0</v>
      </c>
      <c r="H27" s="73">
        <v>0</v>
      </c>
      <c r="I27" s="73">
        <v>0</v>
      </c>
      <c r="J27" s="73">
        <v>0</v>
      </c>
      <c r="K27" s="73">
        <v>0</v>
      </c>
      <c r="L27" s="74">
        <f t="shared" si="2"/>
        <v>0</v>
      </c>
      <c r="M27" s="70"/>
    </row>
    <row r="28" spans="1:13" ht="12.75" x14ac:dyDescent="0.2">
      <c r="A28" s="71">
        <v>143</v>
      </c>
      <c r="B28" s="76" t="s">
        <v>106</v>
      </c>
      <c r="C28" s="73">
        <v>0</v>
      </c>
      <c r="D28" s="73">
        <v>0</v>
      </c>
      <c r="E28" s="73">
        <v>0</v>
      </c>
      <c r="F28" s="73">
        <v>0</v>
      </c>
      <c r="G28" s="73">
        <v>0</v>
      </c>
      <c r="H28" s="73">
        <v>0</v>
      </c>
      <c r="I28" s="73">
        <v>0</v>
      </c>
      <c r="J28" s="73">
        <v>0</v>
      </c>
      <c r="K28" s="73">
        <v>0</v>
      </c>
      <c r="L28" s="74">
        <f t="shared" si="2"/>
        <v>0</v>
      </c>
      <c r="M28" s="70"/>
    </row>
    <row r="29" spans="1:13" ht="12.75" x14ac:dyDescent="0.2">
      <c r="A29" s="71">
        <v>144</v>
      </c>
      <c r="B29" s="76" t="s">
        <v>107</v>
      </c>
      <c r="C29" s="73">
        <v>100000</v>
      </c>
      <c r="D29" s="73">
        <v>0</v>
      </c>
      <c r="E29" s="73">
        <v>0</v>
      </c>
      <c r="F29" s="73">
        <v>0</v>
      </c>
      <c r="G29" s="73">
        <v>0</v>
      </c>
      <c r="H29" s="73">
        <v>0</v>
      </c>
      <c r="I29" s="73">
        <v>0</v>
      </c>
      <c r="J29" s="73">
        <v>0</v>
      </c>
      <c r="K29" s="73">
        <v>0</v>
      </c>
      <c r="L29" s="74">
        <f t="shared" si="2"/>
        <v>100000</v>
      </c>
      <c r="M29" s="70"/>
    </row>
    <row r="30" spans="1:13" x14ac:dyDescent="0.2">
      <c r="A30" s="67">
        <v>1500</v>
      </c>
      <c r="B30" s="68" t="s">
        <v>108</v>
      </c>
      <c r="C30" s="69">
        <f t="shared" ref="C30:M30" si="6">SUM(C31:C36)</f>
        <v>0</v>
      </c>
      <c r="D30" s="69">
        <f t="shared" si="6"/>
        <v>0</v>
      </c>
      <c r="E30" s="69">
        <f t="shared" si="6"/>
        <v>495196</v>
      </c>
      <c r="F30" s="69">
        <f t="shared" si="6"/>
        <v>0</v>
      </c>
      <c r="G30" s="69">
        <f t="shared" si="6"/>
        <v>0</v>
      </c>
      <c r="H30" s="69">
        <f t="shared" si="6"/>
        <v>0</v>
      </c>
      <c r="I30" s="69">
        <f t="shared" si="6"/>
        <v>0</v>
      </c>
      <c r="J30" s="69">
        <f t="shared" si="6"/>
        <v>0</v>
      </c>
      <c r="K30" s="69">
        <f t="shared" si="6"/>
        <v>0</v>
      </c>
      <c r="L30" s="69">
        <f t="shared" si="2"/>
        <v>495196</v>
      </c>
      <c r="M30" s="78">
        <f t="shared" si="6"/>
        <v>0</v>
      </c>
    </row>
    <row r="31" spans="1:13" ht="12.75" x14ac:dyDescent="0.2">
      <c r="A31" s="71">
        <v>151</v>
      </c>
      <c r="B31" s="76" t="s">
        <v>109</v>
      </c>
      <c r="C31" s="73">
        <v>0</v>
      </c>
      <c r="D31" s="73">
        <v>0</v>
      </c>
      <c r="E31" s="73">
        <v>0</v>
      </c>
      <c r="F31" s="73">
        <v>0</v>
      </c>
      <c r="G31" s="73">
        <v>0</v>
      </c>
      <c r="H31" s="73">
        <v>0</v>
      </c>
      <c r="I31" s="73">
        <v>0</v>
      </c>
      <c r="J31" s="73">
        <v>0</v>
      </c>
      <c r="K31" s="73">
        <v>0</v>
      </c>
      <c r="L31" s="74">
        <f t="shared" si="2"/>
        <v>0</v>
      </c>
      <c r="M31" s="70"/>
    </row>
    <row r="32" spans="1:13" ht="12.75" x14ac:dyDescent="0.2">
      <c r="A32" s="71">
        <v>152</v>
      </c>
      <c r="B32" s="76" t="s">
        <v>110</v>
      </c>
      <c r="C32" s="73">
        <v>0</v>
      </c>
      <c r="D32" s="73">
        <v>0</v>
      </c>
      <c r="E32" s="73">
        <v>315196</v>
      </c>
      <c r="F32" s="73">
        <v>0</v>
      </c>
      <c r="G32" s="73">
        <v>0</v>
      </c>
      <c r="H32" s="73">
        <v>0</v>
      </c>
      <c r="I32" s="73">
        <v>0</v>
      </c>
      <c r="J32" s="73">
        <v>0</v>
      </c>
      <c r="K32" s="73">
        <v>0</v>
      </c>
      <c r="L32" s="74">
        <f t="shared" si="2"/>
        <v>315196</v>
      </c>
      <c r="M32" s="70"/>
    </row>
    <row r="33" spans="1:13" ht="12.75" x14ac:dyDescent="0.2">
      <c r="A33" s="71">
        <v>153</v>
      </c>
      <c r="B33" s="76" t="s">
        <v>111</v>
      </c>
      <c r="C33" s="73">
        <v>0</v>
      </c>
      <c r="D33" s="73">
        <v>0</v>
      </c>
      <c r="E33" s="73">
        <v>0</v>
      </c>
      <c r="F33" s="73">
        <v>0</v>
      </c>
      <c r="G33" s="73">
        <v>0</v>
      </c>
      <c r="H33" s="73">
        <v>0</v>
      </c>
      <c r="I33" s="73">
        <v>0</v>
      </c>
      <c r="J33" s="73">
        <v>0</v>
      </c>
      <c r="K33" s="73">
        <v>0</v>
      </c>
      <c r="L33" s="74">
        <f t="shared" si="2"/>
        <v>0</v>
      </c>
      <c r="M33" s="70"/>
    </row>
    <row r="34" spans="1:13" ht="12.75" x14ac:dyDescent="0.2">
      <c r="A34" s="71">
        <v>154</v>
      </c>
      <c r="B34" s="76" t="s">
        <v>112</v>
      </c>
      <c r="C34" s="73">
        <v>0</v>
      </c>
      <c r="D34" s="73">
        <v>0</v>
      </c>
      <c r="E34" s="73">
        <v>0</v>
      </c>
      <c r="F34" s="73">
        <v>0</v>
      </c>
      <c r="G34" s="73">
        <v>0</v>
      </c>
      <c r="H34" s="73">
        <v>0</v>
      </c>
      <c r="I34" s="73">
        <v>0</v>
      </c>
      <c r="J34" s="73">
        <v>0</v>
      </c>
      <c r="K34" s="73">
        <v>0</v>
      </c>
      <c r="L34" s="74">
        <f t="shared" si="2"/>
        <v>0</v>
      </c>
      <c r="M34" s="70"/>
    </row>
    <row r="35" spans="1:13" ht="12.75" x14ac:dyDescent="0.2">
      <c r="A35" s="71">
        <v>155</v>
      </c>
      <c r="B35" s="76" t="s">
        <v>113</v>
      </c>
      <c r="C35" s="73">
        <v>0</v>
      </c>
      <c r="D35" s="73">
        <v>0</v>
      </c>
      <c r="E35" s="73">
        <v>0</v>
      </c>
      <c r="F35" s="73">
        <v>0</v>
      </c>
      <c r="G35" s="73">
        <v>0</v>
      </c>
      <c r="H35" s="73">
        <v>0</v>
      </c>
      <c r="I35" s="73">
        <v>0</v>
      </c>
      <c r="J35" s="73">
        <v>0</v>
      </c>
      <c r="K35" s="73">
        <v>0</v>
      </c>
      <c r="L35" s="74">
        <f t="shared" si="2"/>
        <v>0</v>
      </c>
      <c r="M35" s="70"/>
    </row>
    <row r="36" spans="1:13" ht="12.75" x14ac:dyDescent="0.2">
      <c r="A36" s="71">
        <v>159</v>
      </c>
      <c r="B36" s="76" t="s">
        <v>114</v>
      </c>
      <c r="C36" s="73">
        <v>0</v>
      </c>
      <c r="D36" s="73">
        <v>0</v>
      </c>
      <c r="E36" s="73">
        <v>180000</v>
      </c>
      <c r="F36" s="73">
        <v>0</v>
      </c>
      <c r="G36" s="73">
        <v>0</v>
      </c>
      <c r="H36" s="73">
        <v>0</v>
      </c>
      <c r="I36" s="73">
        <v>0</v>
      </c>
      <c r="J36" s="73">
        <v>0</v>
      </c>
      <c r="K36" s="73">
        <v>0</v>
      </c>
      <c r="L36" s="74">
        <f t="shared" si="2"/>
        <v>180000</v>
      </c>
      <c r="M36" s="70"/>
    </row>
    <row r="37" spans="1:13" x14ac:dyDescent="0.2">
      <c r="A37" s="67">
        <v>1600</v>
      </c>
      <c r="B37" s="79" t="s">
        <v>115</v>
      </c>
      <c r="C37" s="69">
        <f t="shared" ref="C37:M37" si="7">SUM(C38)</f>
        <v>0</v>
      </c>
      <c r="D37" s="69">
        <f t="shared" si="7"/>
        <v>0</v>
      </c>
      <c r="E37" s="69">
        <f t="shared" si="7"/>
        <v>0</v>
      </c>
      <c r="F37" s="69">
        <f t="shared" si="7"/>
        <v>0</v>
      </c>
      <c r="G37" s="69">
        <f t="shared" si="7"/>
        <v>0</v>
      </c>
      <c r="H37" s="69">
        <f t="shared" si="7"/>
        <v>0</v>
      </c>
      <c r="I37" s="69">
        <f t="shared" si="7"/>
        <v>0</v>
      </c>
      <c r="J37" s="69">
        <f t="shared" si="7"/>
        <v>0</v>
      </c>
      <c r="K37" s="69">
        <f t="shared" si="7"/>
        <v>0</v>
      </c>
      <c r="L37" s="69">
        <f t="shared" si="2"/>
        <v>0</v>
      </c>
      <c r="M37" s="78">
        <f t="shared" si="7"/>
        <v>0</v>
      </c>
    </row>
    <row r="38" spans="1:13" ht="12.75" x14ac:dyDescent="0.2">
      <c r="A38" s="71">
        <v>161</v>
      </c>
      <c r="B38" s="76" t="s">
        <v>116</v>
      </c>
      <c r="C38" s="73">
        <v>0</v>
      </c>
      <c r="D38" s="73">
        <v>0</v>
      </c>
      <c r="E38" s="73">
        <v>0</v>
      </c>
      <c r="F38" s="73">
        <v>0</v>
      </c>
      <c r="G38" s="73">
        <v>0</v>
      </c>
      <c r="H38" s="73">
        <v>0</v>
      </c>
      <c r="I38" s="73">
        <v>0</v>
      </c>
      <c r="J38" s="73">
        <v>0</v>
      </c>
      <c r="K38" s="73">
        <v>0</v>
      </c>
      <c r="L38" s="74">
        <f t="shared" si="2"/>
        <v>0</v>
      </c>
      <c r="M38" s="70"/>
    </row>
    <row r="39" spans="1:13" x14ac:dyDescent="0.2">
      <c r="A39" s="80">
        <v>1700</v>
      </c>
      <c r="B39" s="68" t="s">
        <v>117</v>
      </c>
      <c r="C39" s="69">
        <f t="shared" ref="C39:M39" si="8">SUM(C40:C41)</f>
        <v>135196</v>
      </c>
      <c r="D39" s="69">
        <f t="shared" si="8"/>
        <v>0</v>
      </c>
      <c r="E39" s="69">
        <f t="shared" si="8"/>
        <v>104804</v>
      </c>
      <c r="F39" s="69">
        <f t="shared" si="8"/>
        <v>0</v>
      </c>
      <c r="G39" s="69">
        <f t="shared" si="8"/>
        <v>0</v>
      </c>
      <c r="H39" s="69">
        <f t="shared" si="8"/>
        <v>0</v>
      </c>
      <c r="I39" s="69">
        <f t="shared" si="8"/>
        <v>0</v>
      </c>
      <c r="J39" s="69">
        <f t="shared" si="8"/>
        <v>0</v>
      </c>
      <c r="K39" s="69">
        <f t="shared" si="8"/>
        <v>0</v>
      </c>
      <c r="L39" s="69">
        <f t="shared" si="2"/>
        <v>240000</v>
      </c>
      <c r="M39" s="78">
        <f t="shared" si="8"/>
        <v>0</v>
      </c>
    </row>
    <row r="40" spans="1:13" ht="12.75" x14ac:dyDescent="0.2">
      <c r="A40" s="71">
        <v>171</v>
      </c>
      <c r="B40" s="76" t="s">
        <v>118</v>
      </c>
      <c r="C40" s="73">
        <v>135196</v>
      </c>
      <c r="D40" s="73">
        <v>0</v>
      </c>
      <c r="E40" s="73">
        <v>104804</v>
      </c>
      <c r="F40" s="73">
        <v>0</v>
      </c>
      <c r="G40" s="73">
        <v>0</v>
      </c>
      <c r="H40" s="73">
        <v>0</v>
      </c>
      <c r="I40" s="73">
        <v>0</v>
      </c>
      <c r="J40" s="73">
        <v>0</v>
      </c>
      <c r="K40" s="73">
        <v>0</v>
      </c>
      <c r="L40" s="74">
        <f t="shared" si="2"/>
        <v>240000</v>
      </c>
      <c r="M40" s="70"/>
    </row>
    <row r="41" spans="1:13" ht="12.75" x14ac:dyDescent="0.2">
      <c r="A41" s="71">
        <v>172</v>
      </c>
      <c r="B41" s="76" t="s">
        <v>119</v>
      </c>
      <c r="C41" s="73">
        <v>0</v>
      </c>
      <c r="D41" s="73">
        <v>0</v>
      </c>
      <c r="E41" s="73">
        <v>0</v>
      </c>
      <c r="F41" s="73">
        <v>0</v>
      </c>
      <c r="G41" s="73">
        <v>0</v>
      </c>
      <c r="H41" s="73">
        <v>0</v>
      </c>
      <c r="I41" s="73">
        <v>0</v>
      </c>
      <c r="J41" s="73">
        <v>0</v>
      </c>
      <c r="K41" s="73">
        <v>0</v>
      </c>
      <c r="L41" s="74">
        <f t="shared" si="2"/>
        <v>0</v>
      </c>
      <c r="M41" s="70"/>
    </row>
    <row r="42" spans="1:13" ht="15.75" x14ac:dyDescent="0.2">
      <c r="A42" s="63">
        <v>2000</v>
      </c>
      <c r="B42" s="64" t="s">
        <v>120</v>
      </c>
      <c r="C42" s="65">
        <f t="shared" ref="C42:M42" si="9">C43+C52+C56+C66+C76+C84+C87+C93+C97</f>
        <v>7735360</v>
      </c>
      <c r="D42" s="65">
        <f t="shared" si="9"/>
        <v>0</v>
      </c>
      <c r="E42" s="65">
        <f t="shared" si="9"/>
        <v>1092000</v>
      </c>
      <c r="F42" s="65">
        <f t="shared" si="9"/>
        <v>0</v>
      </c>
      <c r="G42" s="65">
        <f t="shared" si="9"/>
        <v>180000</v>
      </c>
      <c r="H42" s="65">
        <f t="shared" si="9"/>
        <v>0</v>
      </c>
      <c r="I42" s="65">
        <f t="shared" si="9"/>
        <v>0</v>
      </c>
      <c r="J42" s="65">
        <f t="shared" si="9"/>
        <v>0</v>
      </c>
      <c r="K42" s="65">
        <f t="shared" si="9"/>
        <v>0</v>
      </c>
      <c r="L42" s="65">
        <f t="shared" si="2"/>
        <v>9007360</v>
      </c>
      <c r="M42" s="81">
        <f t="shared" si="9"/>
        <v>0</v>
      </c>
    </row>
    <row r="43" spans="1:13" ht="30" x14ac:dyDescent="0.2">
      <c r="A43" s="67">
        <v>2100</v>
      </c>
      <c r="B43" s="68" t="s">
        <v>121</v>
      </c>
      <c r="C43" s="69">
        <f t="shared" ref="C43:M43" si="10">SUM(C44:C51)</f>
        <v>1028840</v>
      </c>
      <c r="D43" s="69">
        <f t="shared" si="10"/>
        <v>0</v>
      </c>
      <c r="E43" s="69">
        <f t="shared" si="10"/>
        <v>0</v>
      </c>
      <c r="F43" s="69">
        <f t="shared" si="10"/>
        <v>0</v>
      </c>
      <c r="G43" s="69">
        <f t="shared" si="10"/>
        <v>0</v>
      </c>
      <c r="H43" s="69">
        <f t="shared" si="10"/>
        <v>0</v>
      </c>
      <c r="I43" s="69">
        <f t="shared" si="10"/>
        <v>0</v>
      </c>
      <c r="J43" s="69">
        <f t="shared" si="10"/>
        <v>0</v>
      </c>
      <c r="K43" s="69">
        <f t="shared" si="10"/>
        <v>0</v>
      </c>
      <c r="L43" s="69">
        <f t="shared" si="2"/>
        <v>1028840</v>
      </c>
      <c r="M43" s="78">
        <f t="shared" si="10"/>
        <v>0</v>
      </c>
    </row>
    <row r="44" spans="1:13" ht="12.75" x14ac:dyDescent="0.2">
      <c r="A44" s="71">
        <v>211</v>
      </c>
      <c r="B44" s="76" t="s">
        <v>122</v>
      </c>
      <c r="C44" s="73">
        <v>514500</v>
      </c>
      <c r="D44" s="73">
        <v>0</v>
      </c>
      <c r="E44" s="73">
        <v>0</v>
      </c>
      <c r="F44" s="73">
        <v>0</v>
      </c>
      <c r="G44" s="73">
        <v>0</v>
      </c>
      <c r="H44" s="73">
        <v>0</v>
      </c>
      <c r="I44" s="73">
        <v>0</v>
      </c>
      <c r="J44" s="73">
        <v>0</v>
      </c>
      <c r="K44" s="73">
        <v>0</v>
      </c>
      <c r="L44" s="74">
        <f t="shared" si="2"/>
        <v>514500</v>
      </c>
      <c r="M44" s="70"/>
    </row>
    <row r="45" spans="1:13" ht="12.75" x14ac:dyDescent="0.2">
      <c r="A45" s="71">
        <v>212</v>
      </c>
      <c r="B45" s="76" t="s">
        <v>123</v>
      </c>
      <c r="C45" s="73">
        <v>0</v>
      </c>
      <c r="D45" s="73">
        <v>0</v>
      </c>
      <c r="E45" s="73">
        <v>0</v>
      </c>
      <c r="F45" s="73">
        <v>0</v>
      </c>
      <c r="G45" s="73">
        <v>0</v>
      </c>
      <c r="H45" s="73">
        <v>0</v>
      </c>
      <c r="I45" s="73">
        <v>0</v>
      </c>
      <c r="J45" s="73">
        <v>0</v>
      </c>
      <c r="K45" s="73">
        <v>0</v>
      </c>
      <c r="L45" s="74">
        <f t="shared" si="2"/>
        <v>0</v>
      </c>
      <c r="M45" s="70"/>
    </row>
    <row r="46" spans="1:13" ht="12.75" x14ac:dyDescent="0.2">
      <c r="A46" s="71">
        <v>213</v>
      </c>
      <c r="B46" s="76" t="s">
        <v>124</v>
      </c>
      <c r="C46" s="73">
        <v>0</v>
      </c>
      <c r="D46" s="73">
        <v>0</v>
      </c>
      <c r="E46" s="73">
        <v>0</v>
      </c>
      <c r="F46" s="73">
        <v>0</v>
      </c>
      <c r="G46" s="73">
        <v>0</v>
      </c>
      <c r="H46" s="73">
        <v>0</v>
      </c>
      <c r="I46" s="73">
        <v>0</v>
      </c>
      <c r="J46" s="73">
        <v>0</v>
      </c>
      <c r="K46" s="73">
        <v>0</v>
      </c>
      <c r="L46" s="74">
        <f t="shared" si="2"/>
        <v>0</v>
      </c>
      <c r="M46" s="70"/>
    </row>
    <row r="47" spans="1:13" ht="25.5" x14ac:dyDescent="0.2">
      <c r="A47" s="71">
        <v>214</v>
      </c>
      <c r="B47" s="76" t="s">
        <v>125</v>
      </c>
      <c r="C47" s="73">
        <v>162800</v>
      </c>
      <c r="D47" s="73">
        <v>0</v>
      </c>
      <c r="E47" s="73">
        <v>0</v>
      </c>
      <c r="F47" s="73">
        <v>0</v>
      </c>
      <c r="G47" s="73">
        <v>0</v>
      </c>
      <c r="H47" s="73">
        <v>0</v>
      </c>
      <c r="I47" s="73">
        <v>0</v>
      </c>
      <c r="J47" s="73">
        <v>0</v>
      </c>
      <c r="K47" s="73">
        <v>0</v>
      </c>
      <c r="L47" s="74">
        <f t="shared" si="2"/>
        <v>162800</v>
      </c>
      <c r="M47" s="70"/>
    </row>
    <row r="48" spans="1:13" ht="12.75" x14ac:dyDescent="0.2">
      <c r="A48" s="71">
        <v>215</v>
      </c>
      <c r="B48" s="76" t="s">
        <v>126</v>
      </c>
      <c r="C48" s="73">
        <v>51540</v>
      </c>
      <c r="D48" s="73">
        <v>0</v>
      </c>
      <c r="E48" s="73">
        <v>0</v>
      </c>
      <c r="F48" s="73">
        <v>0</v>
      </c>
      <c r="G48" s="73">
        <v>0</v>
      </c>
      <c r="H48" s="73">
        <v>0</v>
      </c>
      <c r="I48" s="73">
        <v>0</v>
      </c>
      <c r="J48" s="73">
        <v>0</v>
      </c>
      <c r="K48" s="73">
        <v>0</v>
      </c>
      <c r="L48" s="74">
        <f t="shared" si="2"/>
        <v>51540</v>
      </c>
      <c r="M48" s="70"/>
    </row>
    <row r="49" spans="1:13" ht="12.75" x14ac:dyDescent="0.2">
      <c r="A49" s="71">
        <v>216</v>
      </c>
      <c r="B49" s="76" t="s">
        <v>127</v>
      </c>
      <c r="C49" s="73">
        <v>240000</v>
      </c>
      <c r="D49" s="73">
        <v>0</v>
      </c>
      <c r="E49" s="73">
        <v>0</v>
      </c>
      <c r="F49" s="73">
        <v>0</v>
      </c>
      <c r="G49" s="73">
        <v>0</v>
      </c>
      <c r="H49" s="73">
        <v>0</v>
      </c>
      <c r="I49" s="73">
        <v>0</v>
      </c>
      <c r="J49" s="73">
        <v>0</v>
      </c>
      <c r="K49" s="73">
        <v>0</v>
      </c>
      <c r="L49" s="74">
        <f t="shared" si="2"/>
        <v>240000</v>
      </c>
      <c r="M49" s="70"/>
    </row>
    <row r="50" spans="1:13" ht="12.75" x14ac:dyDescent="0.2">
      <c r="A50" s="71">
        <v>217</v>
      </c>
      <c r="B50" s="76" t="s">
        <v>128</v>
      </c>
      <c r="C50" s="73">
        <v>0</v>
      </c>
      <c r="D50" s="73">
        <v>0</v>
      </c>
      <c r="E50" s="73">
        <v>0</v>
      </c>
      <c r="F50" s="73">
        <v>0</v>
      </c>
      <c r="G50" s="73">
        <v>0</v>
      </c>
      <c r="H50" s="73">
        <v>0</v>
      </c>
      <c r="I50" s="73">
        <v>0</v>
      </c>
      <c r="J50" s="73">
        <v>0</v>
      </c>
      <c r="K50" s="73">
        <v>0</v>
      </c>
      <c r="L50" s="74">
        <f t="shared" si="2"/>
        <v>0</v>
      </c>
      <c r="M50" s="70"/>
    </row>
    <row r="51" spans="1:13" ht="12.75" x14ac:dyDescent="0.2">
      <c r="A51" s="71">
        <v>218</v>
      </c>
      <c r="B51" s="76" t="s">
        <v>129</v>
      </c>
      <c r="C51" s="73">
        <v>60000</v>
      </c>
      <c r="D51" s="73">
        <v>0</v>
      </c>
      <c r="E51" s="73">
        <v>0</v>
      </c>
      <c r="F51" s="73">
        <v>0</v>
      </c>
      <c r="G51" s="73">
        <v>0</v>
      </c>
      <c r="H51" s="73">
        <v>0</v>
      </c>
      <c r="I51" s="73">
        <v>0</v>
      </c>
      <c r="J51" s="73">
        <v>0</v>
      </c>
      <c r="K51" s="73">
        <v>0</v>
      </c>
      <c r="L51" s="74">
        <f t="shared" si="2"/>
        <v>60000</v>
      </c>
      <c r="M51" s="70"/>
    </row>
    <row r="52" spans="1:13" x14ac:dyDescent="0.2">
      <c r="A52" s="67">
        <v>2200</v>
      </c>
      <c r="B52" s="68" t="s">
        <v>130</v>
      </c>
      <c r="C52" s="69">
        <f t="shared" ref="C52:M52" si="11">SUM(C53:C55)</f>
        <v>312200</v>
      </c>
      <c r="D52" s="69">
        <f t="shared" si="11"/>
        <v>0</v>
      </c>
      <c r="E52" s="69">
        <f t="shared" si="11"/>
        <v>0</v>
      </c>
      <c r="F52" s="69">
        <f t="shared" si="11"/>
        <v>0</v>
      </c>
      <c r="G52" s="69">
        <f t="shared" si="11"/>
        <v>0</v>
      </c>
      <c r="H52" s="69">
        <f t="shared" si="11"/>
        <v>0</v>
      </c>
      <c r="I52" s="69">
        <f t="shared" si="11"/>
        <v>0</v>
      </c>
      <c r="J52" s="69">
        <f t="shared" si="11"/>
        <v>0</v>
      </c>
      <c r="K52" s="69">
        <f t="shared" si="11"/>
        <v>0</v>
      </c>
      <c r="L52" s="69">
        <f t="shared" si="2"/>
        <v>312200</v>
      </c>
      <c r="M52" s="78">
        <f t="shared" si="11"/>
        <v>0</v>
      </c>
    </row>
    <row r="53" spans="1:13" ht="12.75" x14ac:dyDescent="0.2">
      <c r="A53" s="71">
        <v>221</v>
      </c>
      <c r="B53" s="76" t="s">
        <v>131</v>
      </c>
      <c r="C53" s="73">
        <v>300000</v>
      </c>
      <c r="D53" s="73">
        <v>0</v>
      </c>
      <c r="E53" s="73">
        <v>0</v>
      </c>
      <c r="F53" s="73">
        <v>0</v>
      </c>
      <c r="G53" s="73">
        <v>0</v>
      </c>
      <c r="H53" s="73">
        <v>0</v>
      </c>
      <c r="I53" s="73">
        <v>0</v>
      </c>
      <c r="J53" s="73">
        <v>0</v>
      </c>
      <c r="K53" s="73">
        <v>0</v>
      </c>
      <c r="L53" s="74">
        <f t="shared" si="2"/>
        <v>300000</v>
      </c>
      <c r="M53" s="70"/>
    </row>
    <row r="54" spans="1:13" ht="12.75" x14ac:dyDescent="0.2">
      <c r="A54" s="71">
        <v>222</v>
      </c>
      <c r="B54" s="76" t="s">
        <v>132</v>
      </c>
      <c r="C54" s="73">
        <v>6000</v>
      </c>
      <c r="D54" s="73">
        <v>0</v>
      </c>
      <c r="E54" s="73">
        <v>0</v>
      </c>
      <c r="F54" s="73">
        <v>0</v>
      </c>
      <c r="G54" s="73">
        <v>0</v>
      </c>
      <c r="H54" s="73">
        <v>0</v>
      </c>
      <c r="I54" s="73">
        <v>0</v>
      </c>
      <c r="J54" s="73">
        <v>0</v>
      </c>
      <c r="K54" s="73">
        <v>0</v>
      </c>
      <c r="L54" s="74">
        <f t="shared" si="2"/>
        <v>6000</v>
      </c>
      <c r="M54" s="70"/>
    </row>
    <row r="55" spans="1:13" ht="12.75" x14ac:dyDescent="0.2">
      <c r="A55" s="71">
        <v>223</v>
      </c>
      <c r="B55" s="76" t="s">
        <v>133</v>
      </c>
      <c r="C55" s="73">
        <v>6200</v>
      </c>
      <c r="D55" s="73">
        <v>0</v>
      </c>
      <c r="E55" s="73">
        <v>0</v>
      </c>
      <c r="F55" s="73">
        <v>0</v>
      </c>
      <c r="G55" s="73">
        <v>0</v>
      </c>
      <c r="H55" s="73">
        <v>0</v>
      </c>
      <c r="I55" s="73">
        <v>0</v>
      </c>
      <c r="J55" s="73">
        <v>0</v>
      </c>
      <c r="K55" s="73">
        <v>0</v>
      </c>
      <c r="L55" s="74">
        <f t="shared" si="2"/>
        <v>6200</v>
      </c>
      <c r="M55" s="70"/>
    </row>
    <row r="56" spans="1:13" ht="30" x14ac:dyDescent="0.2">
      <c r="A56" s="67">
        <v>2300</v>
      </c>
      <c r="B56" s="68" t="s">
        <v>134</v>
      </c>
      <c r="C56" s="69">
        <f t="shared" ref="C56:M56" si="12">SUM(C57:C65)</f>
        <v>0</v>
      </c>
      <c r="D56" s="69">
        <f t="shared" si="12"/>
        <v>0</v>
      </c>
      <c r="E56" s="69">
        <f t="shared" si="12"/>
        <v>0</v>
      </c>
      <c r="F56" s="69">
        <f t="shared" si="12"/>
        <v>0</v>
      </c>
      <c r="G56" s="69">
        <f t="shared" si="12"/>
        <v>0</v>
      </c>
      <c r="H56" s="69">
        <f t="shared" si="12"/>
        <v>0</v>
      </c>
      <c r="I56" s="69">
        <f t="shared" si="12"/>
        <v>0</v>
      </c>
      <c r="J56" s="69">
        <f t="shared" si="12"/>
        <v>0</v>
      </c>
      <c r="K56" s="69">
        <f t="shared" si="12"/>
        <v>0</v>
      </c>
      <c r="L56" s="69">
        <f t="shared" si="2"/>
        <v>0</v>
      </c>
      <c r="M56" s="78">
        <f t="shared" si="12"/>
        <v>0</v>
      </c>
    </row>
    <row r="57" spans="1:13" ht="25.5" x14ac:dyDescent="0.2">
      <c r="A57" s="71">
        <v>231</v>
      </c>
      <c r="B57" s="76" t="s">
        <v>135</v>
      </c>
      <c r="C57" s="73">
        <v>0</v>
      </c>
      <c r="D57" s="73">
        <v>0</v>
      </c>
      <c r="E57" s="73">
        <v>0</v>
      </c>
      <c r="F57" s="73">
        <v>0</v>
      </c>
      <c r="G57" s="73">
        <v>0</v>
      </c>
      <c r="H57" s="73">
        <v>0</v>
      </c>
      <c r="I57" s="73">
        <v>0</v>
      </c>
      <c r="J57" s="73">
        <v>0</v>
      </c>
      <c r="K57" s="73">
        <v>0</v>
      </c>
      <c r="L57" s="74">
        <f t="shared" si="2"/>
        <v>0</v>
      </c>
      <c r="M57" s="70"/>
    </row>
    <row r="58" spans="1:13" ht="12.75" x14ac:dyDescent="0.2">
      <c r="A58" s="71">
        <v>232</v>
      </c>
      <c r="B58" s="76" t="s">
        <v>136</v>
      </c>
      <c r="C58" s="73">
        <v>0</v>
      </c>
      <c r="D58" s="73">
        <v>0</v>
      </c>
      <c r="E58" s="73">
        <v>0</v>
      </c>
      <c r="F58" s="73">
        <v>0</v>
      </c>
      <c r="G58" s="73">
        <v>0</v>
      </c>
      <c r="H58" s="73">
        <v>0</v>
      </c>
      <c r="I58" s="73">
        <v>0</v>
      </c>
      <c r="J58" s="73">
        <v>0</v>
      </c>
      <c r="K58" s="73">
        <v>0</v>
      </c>
      <c r="L58" s="74">
        <f t="shared" si="2"/>
        <v>0</v>
      </c>
      <c r="M58" s="70"/>
    </row>
    <row r="59" spans="1:13" ht="25.5" x14ac:dyDescent="0.2">
      <c r="A59" s="71">
        <v>233</v>
      </c>
      <c r="B59" s="76" t="s">
        <v>137</v>
      </c>
      <c r="C59" s="73">
        <v>0</v>
      </c>
      <c r="D59" s="73">
        <v>0</v>
      </c>
      <c r="E59" s="73">
        <v>0</v>
      </c>
      <c r="F59" s="73">
        <v>0</v>
      </c>
      <c r="G59" s="73">
        <v>0</v>
      </c>
      <c r="H59" s="73">
        <v>0</v>
      </c>
      <c r="I59" s="73">
        <v>0</v>
      </c>
      <c r="J59" s="73">
        <v>0</v>
      </c>
      <c r="K59" s="73">
        <v>0</v>
      </c>
      <c r="L59" s="74">
        <f t="shared" si="2"/>
        <v>0</v>
      </c>
      <c r="M59" s="70"/>
    </row>
    <row r="60" spans="1:13" ht="25.5" x14ac:dyDescent="0.2">
      <c r="A60" s="71">
        <v>234</v>
      </c>
      <c r="B60" s="76" t="s">
        <v>138</v>
      </c>
      <c r="C60" s="73">
        <v>0</v>
      </c>
      <c r="D60" s="73">
        <v>0</v>
      </c>
      <c r="E60" s="73">
        <v>0</v>
      </c>
      <c r="F60" s="73">
        <v>0</v>
      </c>
      <c r="G60" s="73">
        <v>0</v>
      </c>
      <c r="H60" s="73">
        <v>0</v>
      </c>
      <c r="I60" s="73">
        <v>0</v>
      </c>
      <c r="J60" s="73">
        <v>0</v>
      </c>
      <c r="K60" s="73">
        <v>0</v>
      </c>
      <c r="L60" s="74">
        <f t="shared" si="2"/>
        <v>0</v>
      </c>
      <c r="M60" s="70"/>
    </row>
    <row r="61" spans="1:13" ht="25.5" x14ac:dyDescent="0.2">
      <c r="A61" s="71">
        <v>235</v>
      </c>
      <c r="B61" s="76" t="s">
        <v>139</v>
      </c>
      <c r="C61" s="73">
        <v>0</v>
      </c>
      <c r="D61" s="73">
        <v>0</v>
      </c>
      <c r="E61" s="73">
        <v>0</v>
      </c>
      <c r="F61" s="73">
        <v>0</v>
      </c>
      <c r="G61" s="73">
        <v>0</v>
      </c>
      <c r="H61" s="73">
        <v>0</v>
      </c>
      <c r="I61" s="73">
        <v>0</v>
      </c>
      <c r="J61" s="73">
        <v>0</v>
      </c>
      <c r="K61" s="73">
        <v>0</v>
      </c>
      <c r="L61" s="74">
        <f t="shared" si="2"/>
        <v>0</v>
      </c>
      <c r="M61" s="70"/>
    </row>
    <row r="62" spans="1:13" ht="25.5" x14ac:dyDescent="0.2">
      <c r="A62" s="71">
        <v>236</v>
      </c>
      <c r="B62" s="76" t="s">
        <v>140</v>
      </c>
      <c r="C62" s="73">
        <v>0</v>
      </c>
      <c r="D62" s="73">
        <v>0</v>
      </c>
      <c r="E62" s="73">
        <v>0</v>
      </c>
      <c r="F62" s="73">
        <v>0</v>
      </c>
      <c r="G62" s="73">
        <v>0</v>
      </c>
      <c r="H62" s="73">
        <v>0</v>
      </c>
      <c r="I62" s="73">
        <v>0</v>
      </c>
      <c r="J62" s="73">
        <v>0</v>
      </c>
      <c r="K62" s="73">
        <v>0</v>
      </c>
      <c r="L62" s="74">
        <f t="shared" si="2"/>
        <v>0</v>
      </c>
      <c r="M62" s="70"/>
    </row>
    <row r="63" spans="1:13" ht="25.5" x14ac:dyDescent="0.2">
      <c r="A63" s="71">
        <v>237</v>
      </c>
      <c r="B63" s="76" t="s">
        <v>141</v>
      </c>
      <c r="C63" s="73">
        <v>0</v>
      </c>
      <c r="D63" s="73">
        <v>0</v>
      </c>
      <c r="E63" s="73">
        <v>0</v>
      </c>
      <c r="F63" s="73">
        <v>0</v>
      </c>
      <c r="G63" s="73">
        <v>0</v>
      </c>
      <c r="H63" s="73">
        <v>0</v>
      </c>
      <c r="I63" s="73">
        <v>0</v>
      </c>
      <c r="J63" s="73">
        <v>0</v>
      </c>
      <c r="K63" s="73">
        <v>0</v>
      </c>
      <c r="L63" s="74">
        <f t="shared" si="2"/>
        <v>0</v>
      </c>
      <c r="M63" s="70"/>
    </row>
    <row r="64" spans="1:13" ht="12.75" x14ac:dyDescent="0.2">
      <c r="A64" s="71">
        <v>238</v>
      </c>
      <c r="B64" s="76" t="s">
        <v>142</v>
      </c>
      <c r="C64" s="73">
        <v>0</v>
      </c>
      <c r="D64" s="73">
        <v>0</v>
      </c>
      <c r="E64" s="73">
        <v>0</v>
      </c>
      <c r="F64" s="73">
        <v>0</v>
      </c>
      <c r="G64" s="73">
        <v>0</v>
      </c>
      <c r="H64" s="73">
        <v>0</v>
      </c>
      <c r="I64" s="73">
        <v>0</v>
      </c>
      <c r="J64" s="73">
        <v>0</v>
      </c>
      <c r="K64" s="73">
        <v>0</v>
      </c>
      <c r="L64" s="74">
        <f t="shared" si="2"/>
        <v>0</v>
      </c>
      <c r="M64" s="70"/>
    </row>
    <row r="65" spans="1:13" ht="12.75" x14ac:dyDescent="0.2">
      <c r="A65" s="71">
        <v>239</v>
      </c>
      <c r="B65" s="76" t="s">
        <v>143</v>
      </c>
      <c r="C65" s="73">
        <v>0</v>
      </c>
      <c r="D65" s="73">
        <v>0</v>
      </c>
      <c r="E65" s="73">
        <v>0</v>
      </c>
      <c r="F65" s="73">
        <v>0</v>
      </c>
      <c r="G65" s="73">
        <v>0</v>
      </c>
      <c r="H65" s="73">
        <v>0</v>
      </c>
      <c r="I65" s="73">
        <v>0</v>
      </c>
      <c r="J65" s="73">
        <v>0</v>
      </c>
      <c r="K65" s="73">
        <v>0</v>
      </c>
      <c r="L65" s="74">
        <f t="shared" si="2"/>
        <v>0</v>
      </c>
      <c r="M65" s="70"/>
    </row>
    <row r="66" spans="1:13" ht="30" x14ac:dyDescent="0.2">
      <c r="A66" s="67">
        <v>2400</v>
      </c>
      <c r="B66" s="68" t="s">
        <v>144</v>
      </c>
      <c r="C66" s="69">
        <f t="shared" ref="C66:M66" si="13">SUM(C67:C75)</f>
        <v>1651320</v>
      </c>
      <c r="D66" s="69">
        <f t="shared" si="13"/>
        <v>0</v>
      </c>
      <c r="E66" s="69">
        <f t="shared" si="13"/>
        <v>0</v>
      </c>
      <c r="F66" s="69">
        <f t="shared" si="13"/>
        <v>0</v>
      </c>
      <c r="G66" s="69">
        <f t="shared" si="13"/>
        <v>0</v>
      </c>
      <c r="H66" s="69">
        <f t="shared" si="13"/>
        <v>0</v>
      </c>
      <c r="I66" s="69">
        <f t="shared" si="13"/>
        <v>0</v>
      </c>
      <c r="J66" s="69">
        <f t="shared" si="13"/>
        <v>0</v>
      </c>
      <c r="K66" s="69">
        <f t="shared" si="13"/>
        <v>0</v>
      </c>
      <c r="L66" s="69">
        <f t="shared" si="2"/>
        <v>1651320</v>
      </c>
      <c r="M66" s="78">
        <f t="shared" si="13"/>
        <v>0</v>
      </c>
    </row>
    <row r="67" spans="1:13" ht="12.75" x14ac:dyDescent="0.2">
      <c r="A67" s="71">
        <v>241</v>
      </c>
      <c r="B67" s="76" t="s">
        <v>145</v>
      </c>
      <c r="C67" s="73">
        <v>162000</v>
      </c>
      <c r="D67" s="73">
        <v>0</v>
      </c>
      <c r="E67" s="73">
        <v>0</v>
      </c>
      <c r="F67" s="73">
        <v>0</v>
      </c>
      <c r="G67" s="73">
        <v>0</v>
      </c>
      <c r="H67" s="73">
        <v>0</v>
      </c>
      <c r="I67" s="73">
        <v>0</v>
      </c>
      <c r="J67" s="73">
        <v>0</v>
      </c>
      <c r="K67" s="73">
        <v>0</v>
      </c>
      <c r="L67" s="74">
        <f t="shared" si="2"/>
        <v>162000</v>
      </c>
      <c r="M67" s="70"/>
    </row>
    <row r="68" spans="1:13" ht="12.75" x14ac:dyDescent="0.2">
      <c r="A68" s="71">
        <v>242</v>
      </c>
      <c r="B68" s="76" t="s">
        <v>146</v>
      </c>
      <c r="C68" s="73">
        <v>480000</v>
      </c>
      <c r="D68" s="73">
        <v>0</v>
      </c>
      <c r="E68" s="73">
        <v>0</v>
      </c>
      <c r="F68" s="73">
        <v>0</v>
      </c>
      <c r="G68" s="73">
        <v>0</v>
      </c>
      <c r="H68" s="73">
        <v>0</v>
      </c>
      <c r="I68" s="73">
        <v>0</v>
      </c>
      <c r="J68" s="73">
        <v>0</v>
      </c>
      <c r="K68" s="73">
        <v>0</v>
      </c>
      <c r="L68" s="74">
        <f t="shared" si="2"/>
        <v>480000</v>
      </c>
      <c r="M68" s="70"/>
    </row>
    <row r="69" spans="1:13" ht="12.75" x14ac:dyDescent="0.2">
      <c r="A69" s="71">
        <v>243</v>
      </c>
      <c r="B69" s="76" t="s">
        <v>147</v>
      </c>
      <c r="C69" s="73">
        <v>39600</v>
      </c>
      <c r="D69" s="73">
        <v>0</v>
      </c>
      <c r="E69" s="73">
        <v>0</v>
      </c>
      <c r="F69" s="73">
        <v>0</v>
      </c>
      <c r="G69" s="73">
        <v>0</v>
      </c>
      <c r="H69" s="73">
        <v>0</v>
      </c>
      <c r="I69" s="73">
        <v>0</v>
      </c>
      <c r="J69" s="73">
        <v>0</v>
      </c>
      <c r="K69" s="73">
        <v>0</v>
      </c>
      <c r="L69" s="74">
        <f t="shared" si="2"/>
        <v>39600</v>
      </c>
      <c r="M69" s="70"/>
    </row>
    <row r="70" spans="1:13" ht="12.75" x14ac:dyDescent="0.2">
      <c r="A70" s="71">
        <v>244</v>
      </c>
      <c r="B70" s="76" t="s">
        <v>148</v>
      </c>
      <c r="C70" s="73">
        <v>27600</v>
      </c>
      <c r="D70" s="73">
        <v>0</v>
      </c>
      <c r="E70" s="73">
        <v>0</v>
      </c>
      <c r="F70" s="73">
        <v>0</v>
      </c>
      <c r="G70" s="73">
        <v>0</v>
      </c>
      <c r="H70" s="73">
        <v>0</v>
      </c>
      <c r="I70" s="73">
        <v>0</v>
      </c>
      <c r="J70" s="73">
        <v>0</v>
      </c>
      <c r="K70" s="73">
        <v>0</v>
      </c>
      <c r="L70" s="74">
        <f t="shared" ref="L70:L133" si="14">SUM(C70:K70)</f>
        <v>27600</v>
      </c>
      <c r="M70" s="70"/>
    </row>
    <row r="71" spans="1:13" ht="12.75" x14ac:dyDescent="0.2">
      <c r="A71" s="71">
        <v>245</v>
      </c>
      <c r="B71" s="76" t="s">
        <v>149</v>
      </c>
      <c r="C71" s="73">
        <v>3000</v>
      </c>
      <c r="D71" s="73">
        <v>0</v>
      </c>
      <c r="E71" s="73">
        <v>0</v>
      </c>
      <c r="F71" s="73">
        <v>0</v>
      </c>
      <c r="G71" s="73">
        <v>0</v>
      </c>
      <c r="H71" s="73">
        <v>0</v>
      </c>
      <c r="I71" s="73">
        <v>0</v>
      </c>
      <c r="J71" s="73">
        <v>0</v>
      </c>
      <c r="K71" s="73">
        <v>0</v>
      </c>
      <c r="L71" s="74">
        <f t="shared" si="14"/>
        <v>3000</v>
      </c>
      <c r="M71" s="70"/>
    </row>
    <row r="72" spans="1:13" ht="12.75" x14ac:dyDescent="0.2">
      <c r="A72" s="71">
        <v>246</v>
      </c>
      <c r="B72" s="76" t="s">
        <v>150</v>
      </c>
      <c r="C72" s="73">
        <v>360000</v>
      </c>
      <c r="D72" s="73">
        <v>0</v>
      </c>
      <c r="E72" s="73">
        <v>0</v>
      </c>
      <c r="F72" s="73">
        <v>0</v>
      </c>
      <c r="G72" s="73">
        <v>0</v>
      </c>
      <c r="H72" s="73">
        <v>0</v>
      </c>
      <c r="I72" s="73">
        <v>0</v>
      </c>
      <c r="J72" s="73">
        <v>0</v>
      </c>
      <c r="K72" s="73">
        <v>0</v>
      </c>
      <c r="L72" s="74">
        <f t="shared" si="14"/>
        <v>360000</v>
      </c>
      <c r="M72" s="70"/>
    </row>
    <row r="73" spans="1:13" ht="12.75" x14ac:dyDescent="0.2">
      <c r="A73" s="71">
        <v>247</v>
      </c>
      <c r="B73" s="76" t="s">
        <v>151</v>
      </c>
      <c r="C73" s="73">
        <v>114000</v>
      </c>
      <c r="D73" s="73">
        <v>0</v>
      </c>
      <c r="E73" s="73">
        <v>0</v>
      </c>
      <c r="F73" s="73">
        <v>0</v>
      </c>
      <c r="G73" s="73">
        <v>0</v>
      </c>
      <c r="H73" s="73">
        <v>0</v>
      </c>
      <c r="I73" s="73">
        <v>0</v>
      </c>
      <c r="J73" s="73">
        <v>0</v>
      </c>
      <c r="K73" s="73">
        <v>0</v>
      </c>
      <c r="L73" s="74">
        <f t="shared" si="14"/>
        <v>114000</v>
      </c>
      <c r="M73" s="70"/>
    </row>
    <row r="74" spans="1:13" ht="12.75" x14ac:dyDescent="0.2">
      <c r="A74" s="71">
        <v>248</v>
      </c>
      <c r="B74" s="76" t="s">
        <v>152</v>
      </c>
      <c r="C74" s="73">
        <v>21120</v>
      </c>
      <c r="D74" s="73">
        <v>0</v>
      </c>
      <c r="E74" s="73">
        <v>0</v>
      </c>
      <c r="F74" s="73">
        <v>0</v>
      </c>
      <c r="G74" s="73">
        <v>0</v>
      </c>
      <c r="H74" s="73">
        <v>0</v>
      </c>
      <c r="I74" s="73">
        <v>0</v>
      </c>
      <c r="J74" s="73">
        <v>0</v>
      </c>
      <c r="K74" s="73">
        <v>0</v>
      </c>
      <c r="L74" s="74">
        <f t="shared" si="14"/>
        <v>21120</v>
      </c>
      <c r="M74" s="70"/>
    </row>
    <row r="75" spans="1:13" ht="12.75" x14ac:dyDescent="0.2">
      <c r="A75" s="71">
        <v>249</v>
      </c>
      <c r="B75" s="76" t="s">
        <v>153</v>
      </c>
      <c r="C75" s="73">
        <v>444000</v>
      </c>
      <c r="D75" s="73">
        <v>0</v>
      </c>
      <c r="E75" s="73">
        <v>0</v>
      </c>
      <c r="F75" s="73">
        <v>0</v>
      </c>
      <c r="G75" s="73">
        <v>0</v>
      </c>
      <c r="H75" s="73">
        <v>0</v>
      </c>
      <c r="I75" s="73">
        <v>0</v>
      </c>
      <c r="J75" s="73">
        <v>0</v>
      </c>
      <c r="K75" s="73">
        <v>0</v>
      </c>
      <c r="L75" s="74">
        <f t="shared" si="14"/>
        <v>444000</v>
      </c>
      <c r="M75" s="70"/>
    </row>
    <row r="76" spans="1:13" ht="30" x14ac:dyDescent="0.2">
      <c r="A76" s="67">
        <v>2500</v>
      </c>
      <c r="B76" s="68" t="s">
        <v>154</v>
      </c>
      <c r="C76" s="69">
        <f t="shared" ref="C76:M76" si="15">SUM(C77:C83)</f>
        <v>36000</v>
      </c>
      <c r="D76" s="69">
        <f t="shared" si="15"/>
        <v>0</v>
      </c>
      <c r="E76" s="69">
        <f t="shared" si="15"/>
        <v>0</v>
      </c>
      <c r="F76" s="69">
        <f t="shared" si="15"/>
        <v>0</v>
      </c>
      <c r="G76" s="69">
        <f t="shared" si="15"/>
        <v>180000</v>
      </c>
      <c r="H76" s="69">
        <f t="shared" si="15"/>
        <v>0</v>
      </c>
      <c r="I76" s="69">
        <f t="shared" si="15"/>
        <v>0</v>
      </c>
      <c r="J76" s="69">
        <f t="shared" si="15"/>
        <v>0</v>
      </c>
      <c r="K76" s="69">
        <f t="shared" si="15"/>
        <v>0</v>
      </c>
      <c r="L76" s="69">
        <f t="shared" si="14"/>
        <v>216000</v>
      </c>
      <c r="M76" s="78">
        <f t="shared" si="15"/>
        <v>0</v>
      </c>
    </row>
    <row r="77" spans="1:13" ht="12.75" x14ac:dyDescent="0.2">
      <c r="A77" s="71">
        <v>251</v>
      </c>
      <c r="B77" s="76" t="s">
        <v>155</v>
      </c>
      <c r="C77" s="73">
        <v>6000</v>
      </c>
      <c r="D77" s="73">
        <v>0</v>
      </c>
      <c r="E77" s="73">
        <v>0</v>
      </c>
      <c r="F77" s="73">
        <v>0</v>
      </c>
      <c r="G77" s="73">
        <v>0</v>
      </c>
      <c r="H77" s="73">
        <v>0</v>
      </c>
      <c r="I77" s="73">
        <v>0</v>
      </c>
      <c r="J77" s="73">
        <v>0</v>
      </c>
      <c r="K77" s="73">
        <v>0</v>
      </c>
      <c r="L77" s="74">
        <f t="shared" si="14"/>
        <v>6000</v>
      </c>
      <c r="M77" s="70"/>
    </row>
    <row r="78" spans="1:13" ht="12.75" x14ac:dyDescent="0.2">
      <c r="A78" s="71">
        <v>252</v>
      </c>
      <c r="B78" s="76" t="s">
        <v>156</v>
      </c>
      <c r="C78" s="73">
        <v>6000</v>
      </c>
      <c r="D78" s="73">
        <v>0</v>
      </c>
      <c r="E78" s="73">
        <v>0</v>
      </c>
      <c r="F78" s="73">
        <v>0</v>
      </c>
      <c r="G78" s="73">
        <v>0</v>
      </c>
      <c r="H78" s="73">
        <v>0</v>
      </c>
      <c r="I78" s="73">
        <v>0</v>
      </c>
      <c r="J78" s="73">
        <v>0</v>
      </c>
      <c r="K78" s="73">
        <v>0</v>
      </c>
      <c r="L78" s="74">
        <f t="shared" si="14"/>
        <v>6000</v>
      </c>
      <c r="M78" s="70"/>
    </row>
    <row r="79" spans="1:13" ht="12.75" x14ac:dyDescent="0.2">
      <c r="A79" s="71">
        <v>253</v>
      </c>
      <c r="B79" s="76" t="s">
        <v>157</v>
      </c>
      <c r="C79" s="73">
        <v>0</v>
      </c>
      <c r="D79" s="73">
        <v>0</v>
      </c>
      <c r="E79" s="73">
        <v>0</v>
      </c>
      <c r="F79" s="73">
        <v>0</v>
      </c>
      <c r="G79" s="73">
        <v>180000</v>
      </c>
      <c r="H79" s="73">
        <v>0</v>
      </c>
      <c r="I79" s="73">
        <v>0</v>
      </c>
      <c r="J79" s="73">
        <v>0</v>
      </c>
      <c r="K79" s="73">
        <v>0</v>
      </c>
      <c r="L79" s="74">
        <f t="shared" si="14"/>
        <v>180000</v>
      </c>
      <c r="M79" s="70"/>
    </row>
    <row r="80" spans="1:13" ht="12.75" x14ac:dyDescent="0.2">
      <c r="A80" s="71">
        <v>254</v>
      </c>
      <c r="B80" s="76" t="s">
        <v>158</v>
      </c>
      <c r="C80" s="73">
        <v>24000</v>
      </c>
      <c r="D80" s="73">
        <v>0</v>
      </c>
      <c r="E80" s="73">
        <v>0</v>
      </c>
      <c r="F80" s="73">
        <v>0</v>
      </c>
      <c r="G80" s="73">
        <v>0</v>
      </c>
      <c r="H80" s="73">
        <v>0</v>
      </c>
      <c r="I80" s="73">
        <v>0</v>
      </c>
      <c r="J80" s="73">
        <v>0</v>
      </c>
      <c r="K80" s="73">
        <v>0</v>
      </c>
      <c r="L80" s="74">
        <f t="shared" si="14"/>
        <v>24000</v>
      </c>
      <c r="M80" s="70"/>
    </row>
    <row r="81" spans="1:13" ht="12.75" x14ac:dyDescent="0.2">
      <c r="A81" s="71">
        <v>255</v>
      </c>
      <c r="B81" s="76" t="s">
        <v>159</v>
      </c>
      <c r="C81" s="73">
        <v>0</v>
      </c>
      <c r="D81" s="73">
        <v>0</v>
      </c>
      <c r="E81" s="73">
        <v>0</v>
      </c>
      <c r="F81" s="73">
        <v>0</v>
      </c>
      <c r="G81" s="73">
        <v>0</v>
      </c>
      <c r="H81" s="73">
        <v>0</v>
      </c>
      <c r="I81" s="73">
        <v>0</v>
      </c>
      <c r="J81" s="73">
        <v>0</v>
      </c>
      <c r="K81" s="73">
        <v>0</v>
      </c>
      <c r="L81" s="74">
        <f t="shared" si="14"/>
        <v>0</v>
      </c>
      <c r="M81" s="70"/>
    </row>
    <row r="82" spans="1:13" ht="12.75" x14ac:dyDescent="0.2">
      <c r="A82" s="71">
        <v>256</v>
      </c>
      <c r="B82" s="76" t="s">
        <v>160</v>
      </c>
      <c r="C82" s="73">
        <v>0</v>
      </c>
      <c r="D82" s="73">
        <v>0</v>
      </c>
      <c r="E82" s="73">
        <v>0</v>
      </c>
      <c r="F82" s="73">
        <v>0</v>
      </c>
      <c r="G82" s="73">
        <v>0</v>
      </c>
      <c r="H82" s="73">
        <v>0</v>
      </c>
      <c r="I82" s="73">
        <v>0</v>
      </c>
      <c r="J82" s="73">
        <v>0</v>
      </c>
      <c r="K82" s="73">
        <v>0</v>
      </c>
      <c r="L82" s="74">
        <f t="shared" si="14"/>
        <v>0</v>
      </c>
      <c r="M82" s="70"/>
    </row>
    <row r="83" spans="1:13" ht="12.75" x14ac:dyDescent="0.2">
      <c r="A83" s="71">
        <v>259</v>
      </c>
      <c r="B83" s="76" t="s">
        <v>161</v>
      </c>
      <c r="C83" s="73">
        <v>0</v>
      </c>
      <c r="D83" s="73">
        <v>0</v>
      </c>
      <c r="E83" s="73">
        <v>0</v>
      </c>
      <c r="F83" s="73">
        <v>0</v>
      </c>
      <c r="G83" s="73">
        <v>0</v>
      </c>
      <c r="H83" s="73">
        <v>0</v>
      </c>
      <c r="I83" s="73">
        <v>0</v>
      </c>
      <c r="J83" s="73">
        <v>0</v>
      </c>
      <c r="K83" s="73">
        <v>0</v>
      </c>
      <c r="L83" s="74">
        <f t="shared" si="14"/>
        <v>0</v>
      </c>
      <c r="M83" s="70"/>
    </row>
    <row r="84" spans="1:13" x14ac:dyDescent="0.2">
      <c r="A84" s="67">
        <v>2600</v>
      </c>
      <c r="B84" s="68" t="s">
        <v>162</v>
      </c>
      <c r="C84" s="69">
        <f t="shared" ref="C84:M84" si="16">SUM(C85:C86)</f>
        <v>3720000</v>
      </c>
      <c r="D84" s="69">
        <f t="shared" si="16"/>
        <v>0</v>
      </c>
      <c r="E84" s="69">
        <f t="shared" si="16"/>
        <v>0</v>
      </c>
      <c r="F84" s="69">
        <f t="shared" si="16"/>
        <v>0</v>
      </c>
      <c r="G84" s="69">
        <f t="shared" si="16"/>
        <v>0</v>
      </c>
      <c r="H84" s="69">
        <f t="shared" si="16"/>
        <v>0</v>
      </c>
      <c r="I84" s="69">
        <f t="shared" si="16"/>
        <v>0</v>
      </c>
      <c r="J84" s="69">
        <f t="shared" si="16"/>
        <v>0</v>
      </c>
      <c r="K84" s="69">
        <f t="shared" si="16"/>
        <v>0</v>
      </c>
      <c r="L84" s="69">
        <f t="shared" si="14"/>
        <v>3720000</v>
      </c>
      <c r="M84" s="78">
        <f t="shared" si="16"/>
        <v>0</v>
      </c>
    </row>
    <row r="85" spans="1:13" ht="12.75" x14ac:dyDescent="0.2">
      <c r="A85" s="71">
        <v>261</v>
      </c>
      <c r="B85" s="76" t="s">
        <v>163</v>
      </c>
      <c r="C85" s="73">
        <v>3720000</v>
      </c>
      <c r="D85" s="73">
        <v>0</v>
      </c>
      <c r="E85" s="73">
        <v>0</v>
      </c>
      <c r="F85" s="73">
        <v>0</v>
      </c>
      <c r="G85" s="73">
        <v>0</v>
      </c>
      <c r="H85" s="73">
        <v>0</v>
      </c>
      <c r="I85" s="73">
        <v>0</v>
      </c>
      <c r="J85" s="73">
        <v>0</v>
      </c>
      <c r="K85" s="73">
        <v>0</v>
      </c>
      <c r="L85" s="74">
        <f t="shared" si="14"/>
        <v>3720000</v>
      </c>
      <c r="M85" s="70"/>
    </row>
    <row r="86" spans="1:13" ht="12.75" x14ac:dyDescent="0.2">
      <c r="A86" s="71">
        <v>262</v>
      </c>
      <c r="B86" s="76" t="s">
        <v>164</v>
      </c>
      <c r="C86" s="73">
        <v>0</v>
      </c>
      <c r="D86" s="73">
        <v>0</v>
      </c>
      <c r="E86" s="73">
        <v>0</v>
      </c>
      <c r="F86" s="73">
        <v>0</v>
      </c>
      <c r="G86" s="73">
        <v>0</v>
      </c>
      <c r="H86" s="73">
        <v>0</v>
      </c>
      <c r="I86" s="73">
        <v>0</v>
      </c>
      <c r="J86" s="73">
        <v>0</v>
      </c>
      <c r="K86" s="73">
        <v>0</v>
      </c>
      <c r="L86" s="74">
        <f t="shared" si="14"/>
        <v>0</v>
      </c>
      <c r="M86" s="70"/>
    </row>
    <row r="87" spans="1:13" ht="30" x14ac:dyDescent="0.2">
      <c r="A87" s="67">
        <v>2700</v>
      </c>
      <c r="B87" s="68" t="s">
        <v>165</v>
      </c>
      <c r="C87" s="69">
        <f t="shared" ref="C87:M87" si="17">SUM(C88:C92)</f>
        <v>0</v>
      </c>
      <c r="D87" s="69">
        <f t="shared" si="17"/>
        <v>0</v>
      </c>
      <c r="E87" s="69">
        <f t="shared" si="17"/>
        <v>180000</v>
      </c>
      <c r="F87" s="69">
        <f t="shared" si="17"/>
        <v>0</v>
      </c>
      <c r="G87" s="69">
        <f t="shared" si="17"/>
        <v>0</v>
      </c>
      <c r="H87" s="69">
        <f t="shared" si="17"/>
        <v>0</v>
      </c>
      <c r="I87" s="69">
        <f t="shared" si="17"/>
        <v>0</v>
      </c>
      <c r="J87" s="69">
        <f t="shared" si="17"/>
        <v>0</v>
      </c>
      <c r="K87" s="69">
        <f t="shared" si="17"/>
        <v>0</v>
      </c>
      <c r="L87" s="69">
        <f t="shared" si="14"/>
        <v>180000</v>
      </c>
      <c r="M87" s="78">
        <f t="shared" si="17"/>
        <v>0</v>
      </c>
    </row>
    <row r="88" spans="1:13" ht="12.75" x14ac:dyDescent="0.2">
      <c r="A88" s="71">
        <v>271</v>
      </c>
      <c r="B88" s="76" t="s">
        <v>166</v>
      </c>
      <c r="C88" s="73">
        <v>0</v>
      </c>
      <c r="D88" s="73">
        <v>0</v>
      </c>
      <c r="E88" s="73">
        <v>120000</v>
      </c>
      <c r="F88" s="73">
        <v>0</v>
      </c>
      <c r="G88" s="73">
        <v>0</v>
      </c>
      <c r="H88" s="73">
        <v>0</v>
      </c>
      <c r="I88" s="73">
        <v>0</v>
      </c>
      <c r="J88" s="73">
        <v>0</v>
      </c>
      <c r="K88" s="73">
        <v>0</v>
      </c>
      <c r="L88" s="74">
        <f t="shared" si="14"/>
        <v>120000</v>
      </c>
      <c r="M88" s="70"/>
    </row>
    <row r="89" spans="1:13" ht="12.75" x14ac:dyDescent="0.2">
      <c r="A89" s="71">
        <v>272</v>
      </c>
      <c r="B89" s="76" t="s">
        <v>167</v>
      </c>
      <c r="C89" s="73">
        <v>0</v>
      </c>
      <c r="D89" s="73">
        <v>0</v>
      </c>
      <c r="E89" s="73">
        <v>36000</v>
      </c>
      <c r="F89" s="73">
        <v>0</v>
      </c>
      <c r="G89" s="73">
        <v>0</v>
      </c>
      <c r="H89" s="73">
        <v>0</v>
      </c>
      <c r="I89" s="73">
        <v>0</v>
      </c>
      <c r="J89" s="73">
        <v>0</v>
      </c>
      <c r="K89" s="73">
        <v>0</v>
      </c>
      <c r="L89" s="74">
        <f t="shared" si="14"/>
        <v>36000</v>
      </c>
      <c r="M89" s="70"/>
    </row>
    <row r="90" spans="1:13" ht="12.75" x14ac:dyDescent="0.2">
      <c r="A90" s="71">
        <v>273</v>
      </c>
      <c r="B90" s="76" t="s">
        <v>168</v>
      </c>
      <c r="C90" s="73">
        <v>0</v>
      </c>
      <c r="D90" s="73">
        <v>0</v>
      </c>
      <c r="E90" s="73">
        <v>24000</v>
      </c>
      <c r="F90" s="73">
        <v>0</v>
      </c>
      <c r="G90" s="73">
        <v>0</v>
      </c>
      <c r="H90" s="73">
        <v>0</v>
      </c>
      <c r="I90" s="73">
        <v>0</v>
      </c>
      <c r="J90" s="73">
        <v>0</v>
      </c>
      <c r="K90" s="73">
        <v>0</v>
      </c>
      <c r="L90" s="74">
        <f t="shared" si="14"/>
        <v>24000</v>
      </c>
      <c r="M90" s="70"/>
    </row>
    <row r="91" spans="1:13" ht="12.75" x14ac:dyDescent="0.2">
      <c r="A91" s="71">
        <v>274</v>
      </c>
      <c r="B91" s="76" t="s">
        <v>169</v>
      </c>
      <c r="C91" s="73">
        <v>0</v>
      </c>
      <c r="D91" s="73">
        <v>0</v>
      </c>
      <c r="E91" s="73">
        <v>0</v>
      </c>
      <c r="F91" s="73">
        <v>0</v>
      </c>
      <c r="G91" s="73">
        <v>0</v>
      </c>
      <c r="H91" s="73">
        <v>0</v>
      </c>
      <c r="I91" s="73">
        <v>0</v>
      </c>
      <c r="J91" s="73">
        <v>0</v>
      </c>
      <c r="K91" s="73">
        <v>0</v>
      </c>
      <c r="L91" s="74">
        <f t="shared" si="14"/>
        <v>0</v>
      </c>
      <c r="M91" s="70"/>
    </row>
    <row r="92" spans="1:13" ht="12.75" x14ac:dyDescent="0.2">
      <c r="A92" s="71">
        <v>275</v>
      </c>
      <c r="B92" s="76" t="s">
        <v>170</v>
      </c>
      <c r="C92" s="73">
        <v>0</v>
      </c>
      <c r="D92" s="73">
        <v>0</v>
      </c>
      <c r="E92" s="73">
        <v>0</v>
      </c>
      <c r="F92" s="73">
        <v>0</v>
      </c>
      <c r="G92" s="73">
        <v>0</v>
      </c>
      <c r="H92" s="73">
        <v>0</v>
      </c>
      <c r="I92" s="73">
        <v>0</v>
      </c>
      <c r="J92" s="73">
        <v>0</v>
      </c>
      <c r="K92" s="73">
        <v>0</v>
      </c>
      <c r="L92" s="74">
        <f t="shared" si="14"/>
        <v>0</v>
      </c>
      <c r="M92" s="70"/>
    </row>
    <row r="93" spans="1:13" x14ac:dyDescent="0.2">
      <c r="A93" s="67">
        <v>2800</v>
      </c>
      <c r="B93" s="68" t="s">
        <v>171</v>
      </c>
      <c r="C93" s="69">
        <f t="shared" ref="C93:M93" si="18">SUM(C94:C96)</f>
        <v>0</v>
      </c>
      <c r="D93" s="69">
        <f t="shared" si="18"/>
        <v>0</v>
      </c>
      <c r="E93" s="69">
        <f t="shared" si="18"/>
        <v>912000</v>
      </c>
      <c r="F93" s="69">
        <f t="shared" si="18"/>
        <v>0</v>
      </c>
      <c r="G93" s="69">
        <f t="shared" si="18"/>
        <v>0</v>
      </c>
      <c r="H93" s="69">
        <f t="shared" si="18"/>
        <v>0</v>
      </c>
      <c r="I93" s="69">
        <f t="shared" si="18"/>
        <v>0</v>
      </c>
      <c r="J93" s="69">
        <f t="shared" si="18"/>
        <v>0</v>
      </c>
      <c r="K93" s="69">
        <f t="shared" si="18"/>
        <v>0</v>
      </c>
      <c r="L93" s="69">
        <f t="shared" si="14"/>
        <v>912000</v>
      </c>
      <c r="M93" s="78">
        <f t="shared" si="18"/>
        <v>0</v>
      </c>
    </row>
    <row r="94" spans="1:13" ht="12.75" x14ac:dyDescent="0.2">
      <c r="A94" s="71">
        <v>281</v>
      </c>
      <c r="B94" s="76" t="s">
        <v>172</v>
      </c>
      <c r="C94" s="73">
        <v>0</v>
      </c>
      <c r="D94" s="73">
        <v>0</v>
      </c>
      <c r="E94" s="73">
        <v>12000</v>
      </c>
      <c r="F94" s="73">
        <v>0</v>
      </c>
      <c r="G94" s="73">
        <v>0</v>
      </c>
      <c r="H94" s="73">
        <v>0</v>
      </c>
      <c r="I94" s="73">
        <v>0</v>
      </c>
      <c r="J94" s="73">
        <v>0</v>
      </c>
      <c r="K94" s="73">
        <v>0</v>
      </c>
      <c r="L94" s="74">
        <f t="shared" si="14"/>
        <v>12000</v>
      </c>
      <c r="M94" s="70"/>
    </row>
    <row r="95" spans="1:13" ht="12.75" x14ac:dyDescent="0.2">
      <c r="A95" s="71">
        <v>282</v>
      </c>
      <c r="B95" s="76" t="s">
        <v>173</v>
      </c>
      <c r="C95" s="73">
        <v>0</v>
      </c>
      <c r="D95" s="73">
        <v>0</v>
      </c>
      <c r="E95" s="73">
        <v>300000</v>
      </c>
      <c r="F95" s="73">
        <v>0</v>
      </c>
      <c r="G95" s="73">
        <v>0</v>
      </c>
      <c r="H95" s="73">
        <v>0</v>
      </c>
      <c r="I95" s="73">
        <v>0</v>
      </c>
      <c r="J95" s="73">
        <v>0</v>
      </c>
      <c r="K95" s="73">
        <v>0</v>
      </c>
      <c r="L95" s="74">
        <f t="shared" si="14"/>
        <v>300000</v>
      </c>
      <c r="M95" s="70"/>
    </row>
    <row r="96" spans="1:13" ht="12.75" x14ac:dyDescent="0.2">
      <c r="A96" s="71">
        <v>283</v>
      </c>
      <c r="B96" s="76" t="s">
        <v>174</v>
      </c>
      <c r="C96" s="73">
        <v>0</v>
      </c>
      <c r="D96" s="73">
        <v>0</v>
      </c>
      <c r="E96" s="73">
        <v>600000</v>
      </c>
      <c r="F96" s="73">
        <v>0</v>
      </c>
      <c r="G96" s="73">
        <v>0</v>
      </c>
      <c r="H96" s="73">
        <v>0</v>
      </c>
      <c r="I96" s="73">
        <v>0</v>
      </c>
      <c r="J96" s="73">
        <v>0</v>
      </c>
      <c r="K96" s="73">
        <v>0</v>
      </c>
      <c r="L96" s="74">
        <f t="shared" si="14"/>
        <v>600000</v>
      </c>
      <c r="M96" s="70"/>
    </row>
    <row r="97" spans="1:13" x14ac:dyDescent="0.2">
      <c r="A97" s="67">
        <v>2900</v>
      </c>
      <c r="B97" s="68" t="s">
        <v>175</v>
      </c>
      <c r="C97" s="69">
        <f t="shared" ref="C97:M97" si="19">SUM(C98:C106)</f>
        <v>987000</v>
      </c>
      <c r="D97" s="69">
        <f t="shared" si="19"/>
        <v>0</v>
      </c>
      <c r="E97" s="69">
        <f t="shared" si="19"/>
        <v>0</v>
      </c>
      <c r="F97" s="69">
        <f t="shared" si="19"/>
        <v>0</v>
      </c>
      <c r="G97" s="69">
        <f t="shared" si="19"/>
        <v>0</v>
      </c>
      <c r="H97" s="69">
        <f t="shared" si="19"/>
        <v>0</v>
      </c>
      <c r="I97" s="69">
        <f t="shared" si="19"/>
        <v>0</v>
      </c>
      <c r="J97" s="69">
        <f t="shared" si="19"/>
        <v>0</v>
      </c>
      <c r="K97" s="69">
        <f t="shared" si="19"/>
        <v>0</v>
      </c>
      <c r="L97" s="69">
        <f t="shared" si="14"/>
        <v>987000</v>
      </c>
      <c r="M97" s="78">
        <f t="shared" si="19"/>
        <v>0</v>
      </c>
    </row>
    <row r="98" spans="1:13" ht="12.75" x14ac:dyDescent="0.2">
      <c r="A98" s="71">
        <v>291</v>
      </c>
      <c r="B98" s="76" t="s">
        <v>176</v>
      </c>
      <c r="C98" s="73">
        <v>54000</v>
      </c>
      <c r="D98" s="73">
        <v>0</v>
      </c>
      <c r="E98" s="73">
        <v>0</v>
      </c>
      <c r="F98" s="73">
        <v>0</v>
      </c>
      <c r="G98" s="73">
        <v>0</v>
      </c>
      <c r="H98" s="73">
        <v>0</v>
      </c>
      <c r="I98" s="73">
        <v>0</v>
      </c>
      <c r="J98" s="73">
        <v>0</v>
      </c>
      <c r="K98" s="73">
        <v>0</v>
      </c>
      <c r="L98" s="74">
        <f t="shared" si="14"/>
        <v>54000</v>
      </c>
      <c r="M98" s="70"/>
    </row>
    <row r="99" spans="1:13" ht="12.75" x14ac:dyDescent="0.2">
      <c r="A99" s="71">
        <v>292</v>
      </c>
      <c r="B99" s="76" t="s">
        <v>177</v>
      </c>
      <c r="C99" s="73">
        <v>18000</v>
      </c>
      <c r="D99" s="73">
        <v>0</v>
      </c>
      <c r="E99" s="73">
        <v>0</v>
      </c>
      <c r="F99" s="73">
        <v>0</v>
      </c>
      <c r="G99" s="73">
        <v>0</v>
      </c>
      <c r="H99" s="73">
        <v>0</v>
      </c>
      <c r="I99" s="73">
        <v>0</v>
      </c>
      <c r="J99" s="73">
        <v>0</v>
      </c>
      <c r="K99" s="73">
        <v>0</v>
      </c>
      <c r="L99" s="74">
        <f t="shared" si="14"/>
        <v>18000</v>
      </c>
      <c r="M99" s="70"/>
    </row>
    <row r="100" spans="1:13" ht="25.5" x14ac:dyDescent="0.2">
      <c r="A100" s="71">
        <v>293</v>
      </c>
      <c r="B100" s="76" t="s">
        <v>178</v>
      </c>
      <c r="C100" s="73">
        <v>2400</v>
      </c>
      <c r="D100" s="73">
        <v>0</v>
      </c>
      <c r="E100" s="73">
        <v>0</v>
      </c>
      <c r="F100" s="73">
        <v>0</v>
      </c>
      <c r="G100" s="73">
        <v>0</v>
      </c>
      <c r="H100" s="73">
        <v>0</v>
      </c>
      <c r="I100" s="73">
        <v>0</v>
      </c>
      <c r="J100" s="73">
        <v>0</v>
      </c>
      <c r="K100" s="73">
        <v>0</v>
      </c>
      <c r="L100" s="74">
        <f t="shared" si="14"/>
        <v>2400</v>
      </c>
      <c r="M100" s="70"/>
    </row>
    <row r="101" spans="1:13" ht="25.5" x14ac:dyDescent="0.2">
      <c r="A101" s="71">
        <v>294</v>
      </c>
      <c r="B101" s="76" t="s">
        <v>179</v>
      </c>
      <c r="C101" s="73">
        <v>18000</v>
      </c>
      <c r="D101" s="73">
        <v>0</v>
      </c>
      <c r="E101" s="73">
        <v>0</v>
      </c>
      <c r="F101" s="73">
        <v>0</v>
      </c>
      <c r="G101" s="73">
        <v>0</v>
      </c>
      <c r="H101" s="73">
        <v>0</v>
      </c>
      <c r="I101" s="73">
        <v>0</v>
      </c>
      <c r="J101" s="73">
        <v>0</v>
      </c>
      <c r="K101" s="73">
        <v>0</v>
      </c>
      <c r="L101" s="74">
        <f t="shared" si="14"/>
        <v>18000</v>
      </c>
      <c r="M101" s="70"/>
    </row>
    <row r="102" spans="1:13" ht="25.5" x14ac:dyDescent="0.2">
      <c r="A102" s="71">
        <v>295</v>
      </c>
      <c r="B102" s="76" t="s">
        <v>180</v>
      </c>
      <c r="C102" s="73">
        <v>0</v>
      </c>
      <c r="D102" s="73">
        <v>0</v>
      </c>
      <c r="E102" s="73">
        <v>0</v>
      </c>
      <c r="F102" s="73">
        <v>0</v>
      </c>
      <c r="G102" s="73">
        <v>0</v>
      </c>
      <c r="H102" s="73">
        <v>0</v>
      </c>
      <c r="I102" s="73">
        <v>0</v>
      </c>
      <c r="J102" s="73">
        <v>0</v>
      </c>
      <c r="K102" s="73">
        <v>0</v>
      </c>
      <c r="L102" s="74">
        <f t="shared" si="14"/>
        <v>0</v>
      </c>
      <c r="M102" s="70"/>
    </row>
    <row r="103" spans="1:13" ht="12.75" x14ac:dyDescent="0.2">
      <c r="A103" s="71">
        <v>296</v>
      </c>
      <c r="B103" s="76" t="s">
        <v>181</v>
      </c>
      <c r="C103" s="73">
        <v>708000</v>
      </c>
      <c r="D103" s="73">
        <v>0</v>
      </c>
      <c r="E103" s="73">
        <v>0</v>
      </c>
      <c r="F103" s="73">
        <v>0</v>
      </c>
      <c r="G103" s="73">
        <v>0</v>
      </c>
      <c r="H103" s="73">
        <v>0</v>
      </c>
      <c r="I103" s="73">
        <v>0</v>
      </c>
      <c r="J103" s="73">
        <v>0</v>
      </c>
      <c r="K103" s="73">
        <v>0</v>
      </c>
      <c r="L103" s="74">
        <f t="shared" si="14"/>
        <v>708000</v>
      </c>
      <c r="M103" s="70"/>
    </row>
    <row r="104" spans="1:13" ht="25.5" x14ac:dyDescent="0.2">
      <c r="A104" s="71">
        <v>297</v>
      </c>
      <c r="B104" s="76" t="s">
        <v>182</v>
      </c>
      <c r="C104" s="73">
        <v>0</v>
      </c>
      <c r="D104" s="73">
        <v>0</v>
      </c>
      <c r="E104" s="73">
        <v>0</v>
      </c>
      <c r="F104" s="73">
        <v>0</v>
      </c>
      <c r="G104" s="73">
        <v>0</v>
      </c>
      <c r="H104" s="73">
        <v>0</v>
      </c>
      <c r="I104" s="73">
        <v>0</v>
      </c>
      <c r="J104" s="73">
        <v>0</v>
      </c>
      <c r="K104" s="73">
        <v>0</v>
      </c>
      <c r="L104" s="74">
        <f t="shared" si="14"/>
        <v>0</v>
      </c>
      <c r="M104" s="70"/>
    </row>
    <row r="105" spans="1:13" ht="12.75" x14ac:dyDescent="0.2">
      <c r="A105" s="71">
        <v>298</v>
      </c>
      <c r="B105" s="76" t="s">
        <v>183</v>
      </c>
      <c r="C105" s="73">
        <v>180000</v>
      </c>
      <c r="D105" s="73">
        <v>0</v>
      </c>
      <c r="E105" s="73">
        <v>0</v>
      </c>
      <c r="F105" s="73">
        <v>0</v>
      </c>
      <c r="G105" s="73">
        <v>0</v>
      </c>
      <c r="H105" s="73">
        <v>0</v>
      </c>
      <c r="I105" s="73">
        <v>0</v>
      </c>
      <c r="J105" s="73">
        <v>0</v>
      </c>
      <c r="K105" s="73">
        <v>0</v>
      </c>
      <c r="L105" s="74">
        <f t="shared" si="14"/>
        <v>180000</v>
      </c>
      <c r="M105" s="70"/>
    </row>
    <row r="106" spans="1:13" ht="12.75" x14ac:dyDescent="0.2">
      <c r="A106" s="71">
        <v>299</v>
      </c>
      <c r="B106" s="76" t="s">
        <v>184</v>
      </c>
      <c r="C106" s="73">
        <v>6600</v>
      </c>
      <c r="D106" s="73">
        <v>0</v>
      </c>
      <c r="E106" s="73">
        <v>0</v>
      </c>
      <c r="F106" s="73">
        <v>0</v>
      </c>
      <c r="G106" s="73">
        <v>0</v>
      </c>
      <c r="H106" s="73">
        <v>0</v>
      </c>
      <c r="I106" s="73">
        <v>0</v>
      </c>
      <c r="J106" s="73">
        <v>0</v>
      </c>
      <c r="K106" s="73">
        <v>0</v>
      </c>
      <c r="L106" s="74">
        <f t="shared" si="14"/>
        <v>6600</v>
      </c>
      <c r="M106" s="70"/>
    </row>
    <row r="107" spans="1:13" ht="15.75" x14ac:dyDescent="0.2">
      <c r="A107" s="63">
        <v>3000</v>
      </c>
      <c r="B107" s="64" t="s">
        <v>48</v>
      </c>
      <c r="C107" s="65">
        <f t="shared" ref="C107:M107" si="20">C108+C118+C128+C138+C148+C158+C166+C176+C182</f>
        <v>3115614</v>
      </c>
      <c r="D107" s="65">
        <f t="shared" si="20"/>
        <v>0</v>
      </c>
      <c r="E107" s="65">
        <f t="shared" si="20"/>
        <v>7477846</v>
      </c>
      <c r="F107" s="65">
        <f t="shared" si="20"/>
        <v>0</v>
      </c>
      <c r="G107" s="65">
        <f t="shared" si="20"/>
        <v>3178940</v>
      </c>
      <c r="H107" s="65">
        <f t="shared" si="20"/>
        <v>0</v>
      </c>
      <c r="I107" s="65">
        <f t="shared" si="20"/>
        <v>1200000</v>
      </c>
      <c r="J107" s="65">
        <f t="shared" si="20"/>
        <v>0</v>
      </c>
      <c r="K107" s="65">
        <f t="shared" si="20"/>
        <v>0</v>
      </c>
      <c r="L107" s="65">
        <f t="shared" si="14"/>
        <v>14972400</v>
      </c>
      <c r="M107" s="82">
        <f t="shared" si="20"/>
        <v>0</v>
      </c>
    </row>
    <row r="108" spans="1:13" x14ac:dyDescent="0.2">
      <c r="A108" s="67">
        <v>3100</v>
      </c>
      <c r="B108" s="68" t="s">
        <v>185</v>
      </c>
      <c r="C108" s="69">
        <f>SUM(C109:C117)</f>
        <v>1549154</v>
      </c>
      <c r="D108" s="69">
        <f t="shared" ref="D108:M108" si="21">SUM(D109:D117)</f>
        <v>0</v>
      </c>
      <c r="E108" s="69">
        <f t="shared" si="21"/>
        <v>7477846</v>
      </c>
      <c r="F108" s="69">
        <f t="shared" si="21"/>
        <v>0</v>
      </c>
      <c r="G108" s="69">
        <f t="shared" si="21"/>
        <v>0</v>
      </c>
      <c r="H108" s="69">
        <f t="shared" si="21"/>
        <v>0</v>
      </c>
      <c r="I108" s="69">
        <f t="shared" si="21"/>
        <v>1200000</v>
      </c>
      <c r="J108" s="69">
        <f t="shared" si="21"/>
        <v>0</v>
      </c>
      <c r="K108" s="69">
        <f t="shared" si="21"/>
        <v>0</v>
      </c>
      <c r="L108" s="69">
        <f t="shared" si="14"/>
        <v>10227000</v>
      </c>
      <c r="M108" s="78">
        <f t="shared" si="21"/>
        <v>0</v>
      </c>
    </row>
    <row r="109" spans="1:13" ht="12.75" x14ac:dyDescent="0.2">
      <c r="A109" s="71">
        <v>311</v>
      </c>
      <c r="B109" s="76" t="s">
        <v>186</v>
      </c>
      <c r="C109" s="73">
        <v>1102154</v>
      </c>
      <c r="D109" s="73">
        <v>0</v>
      </c>
      <c r="E109" s="73">
        <v>7477846</v>
      </c>
      <c r="F109" s="73">
        <v>0</v>
      </c>
      <c r="G109" s="73">
        <v>0</v>
      </c>
      <c r="H109" s="73">
        <v>0</v>
      </c>
      <c r="I109" s="73">
        <v>1200000</v>
      </c>
      <c r="J109" s="73">
        <v>0</v>
      </c>
      <c r="K109" s="73">
        <v>0</v>
      </c>
      <c r="L109" s="74">
        <f t="shared" si="14"/>
        <v>9780000</v>
      </c>
      <c r="M109" s="70"/>
    </row>
    <row r="110" spans="1:13" ht="12.75" x14ac:dyDescent="0.2">
      <c r="A110" s="71">
        <v>312</v>
      </c>
      <c r="B110" s="76" t="s">
        <v>187</v>
      </c>
      <c r="C110" s="73">
        <v>14400</v>
      </c>
      <c r="D110" s="73">
        <v>0</v>
      </c>
      <c r="E110" s="73">
        <v>0</v>
      </c>
      <c r="F110" s="73">
        <v>0</v>
      </c>
      <c r="G110" s="73">
        <v>0</v>
      </c>
      <c r="H110" s="73">
        <v>0</v>
      </c>
      <c r="I110" s="73">
        <v>0</v>
      </c>
      <c r="J110" s="73">
        <v>0</v>
      </c>
      <c r="K110" s="73">
        <v>0</v>
      </c>
      <c r="L110" s="74">
        <f t="shared" si="14"/>
        <v>14400</v>
      </c>
      <c r="M110" s="70"/>
    </row>
    <row r="111" spans="1:13" ht="12.75" x14ac:dyDescent="0.2">
      <c r="A111" s="71">
        <v>313</v>
      </c>
      <c r="B111" s="76" t="s">
        <v>188</v>
      </c>
      <c r="C111" s="73">
        <v>77400</v>
      </c>
      <c r="D111" s="73">
        <v>0</v>
      </c>
      <c r="E111" s="73">
        <v>0</v>
      </c>
      <c r="F111" s="73">
        <v>0</v>
      </c>
      <c r="G111" s="73">
        <v>0</v>
      </c>
      <c r="H111" s="73">
        <v>0</v>
      </c>
      <c r="I111" s="73">
        <v>0</v>
      </c>
      <c r="J111" s="73">
        <v>0</v>
      </c>
      <c r="K111" s="73">
        <v>0</v>
      </c>
      <c r="L111" s="74">
        <f t="shared" si="14"/>
        <v>77400</v>
      </c>
      <c r="M111" s="70"/>
    </row>
    <row r="112" spans="1:13" ht="12.75" x14ac:dyDescent="0.2">
      <c r="A112" s="71">
        <v>314</v>
      </c>
      <c r="B112" s="76" t="s">
        <v>189</v>
      </c>
      <c r="C112" s="73">
        <v>240000</v>
      </c>
      <c r="D112" s="73">
        <v>0</v>
      </c>
      <c r="E112" s="73">
        <v>0</v>
      </c>
      <c r="F112" s="73">
        <v>0</v>
      </c>
      <c r="G112" s="73">
        <v>0</v>
      </c>
      <c r="H112" s="73">
        <v>0</v>
      </c>
      <c r="I112" s="73">
        <v>0</v>
      </c>
      <c r="J112" s="73">
        <v>0</v>
      </c>
      <c r="K112" s="73">
        <v>0</v>
      </c>
      <c r="L112" s="74">
        <f t="shared" si="14"/>
        <v>240000</v>
      </c>
      <c r="M112" s="70"/>
    </row>
    <row r="113" spans="1:13" ht="12.75" x14ac:dyDescent="0.2">
      <c r="A113" s="71">
        <v>315</v>
      </c>
      <c r="B113" s="76" t="s">
        <v>190</v>
      </c>
      <c r="C113" s="73">
        <v>102000</v>
      </c>
      <c r="D113" s="73">
        <v>0</v>
      </c>
      <c r="E113" s="73">
        <v>0</v>
      </c>
      <c r="F113" s="73">
        <v>0</v>
      </c>
      <c r="G113" s="73">
        <v>0</v>
      </c>
      <c r="H113" s="73">
        <v>0</v>
      </c>
      <c r="I113" s="73">
        <v>0</v>
      </c>
      <c r="J113" s="73">
        <v>0</v>
      </c>
      <c r="K113" s="73">
        <v>0</v>
      </c>
      <c r="L113" s="74">
        <f t="shared" si="14"/>
        <v>102000</v>
      </c>
      <c r="M113" s="70"/>
    </row>
    <row r="114" spans="1:13" ht="12.75" x14ac:dyDescent="0.2">
      <c r="A114" s="71">
        <v>316</v>
      </c>
      <c r="B114" s="76" t="s">
        <v>191</v>
      </c>
      <c r="C114" s="73">
        <v>0</v>
      </c>
      <c r="D114" s="73">
        <v>0</v>
      </c>
      <c r="E114" s="73">
        <v>0</v>
      </c>
      <c r="F114" s="73">
        <v>0</v>
      </c>
      <c r="G114" s="73">
        <v>0</v>
      </c>
      <c r="H114" s="73">
        <v>0</v>
      </c>
      <c r="I114" s="73">
        <v>0</v>
      </c>
      <c r="J114" s="73">
        <v>0</v>
      </c>
      <c r="K114" s="73">
        <v>0</v>
      </c>
      <c r="L114" s="74">
        <f t="shared" si="14"/>
        <v>0</v>
      </c>
      <c r="M114" s="70"/>
    </row>
    <row r="115" spans="1:13" ht="25.5" x14ac:dyDescent="0.2">
      <c r="A115" s="71">
        <v>317</v>
      </c>
      <c r="B115" s="76" t="s">
        <v>192</v>
      </c>
      <c r="C115" s="73">
        <v>10800</v>
      </c>
      <c r="D115" s="73">
        <v>0</v>
      </c>
      <c r="E115" s="73">
        <v>0</v>
      </c>
      <c r="F115" s="73">
        <v>0</v>
      </c>
      <c r="G115" s="73">
        <v>0</v>
      </c>
      <c r="H115" s="73">
        <v>0</v>
      </c>
      <c r="I115" s="73">
        <v>0</v>
      </c>
      <c r="J115" s="73">
        <v>0</v>
      </c>
      <c r="K115" s="73">
        <v>0</v>
      </c>
      <c r="L115" s="74">
        <f t="shared" si="14"/>
        <v>10800</v>
      </c>
      <c r="M115" s="70"/>
    </row>
    <row r="116" spans="1:13" ht="12.75" x14ac:dyDescent="0.2">
      <c r="A116" s="71">
        <v>318</v>
      </c>
      <c r="B116" s="76" t="s">
        <v>193</v>
      </c>
      <c r="C116" s="73">
        <v>2400</v>
      </c>
      <c r="D116" s="73">
        <v>0</v>
      </c>
      <c r="E116" s="73">
        <v>0</v>
      </c>
      <c r="F116" s="73">
        <v>0</v>
      </c>
      <c r="G116" s="73">
        <v>0</v>
      </c>
      <c r="H116" s="73">
        <v>0</v>
      </c>
      <c r="I116" s="73">
        <v>0</v>
      </c>
      <c r="J116" s="73">
        <v>0</v>
      </c>
      <c r="K116" s="73">
        <v>0</v>
      </c>
      <c r="L116" s="74">
        <f t="shared" si="14"/>
        <v>2400</v>
      </c>
      <c r="M116" s="70"/>
    </row>
    <row r="117" spans="1:13" ht="12.75" x14ac:dyDescent="0.2">
      <c r="A117" s="71">
        <v>319</v>
      </c>
      <c r="B117" s="76" t="s">
        <v>194</v>
      </c>
      <c r="C117" s="73">
        <v>0</v>
      </c>
      <c r="D117" s="73">
        <v>0</v>
      </c>
      <c r="E117" s="73">
        <v>0</v>
      </c>
      <c r="F117" s="73">
        <v>0</v>
      </c>
      <c r="G117" s="73">
        <v>0</v>
      </c>
      <c r="H117" s="73">
        <v>0</v>
      </c>
      <c r="I117" s="73">
        <v>0</v>
      </c>
      <c r="J117" s="73">
        <v>0</v>
      </c>
      <c r="K117" s="73">
        <v>0</v>
      </c>
      <c r="L117" s="74">
        <f t="shared" si="14"/>
        <v>0</v>
      </c>
      <c r="M117" s="70"/>
    </row>
    <row r="118" spans="1:13" x14ac:dyDescent="0.2">
      <c r="A118" s="67">
        <v>3200</v>
      </c>
      <c r="B118" s="68" t="s">
        <v>195</v>
      </c>
      <c r="C118" s="69">
        <f t="shared" ref="C118:M118" si="22">SUM(C119:C127)</f>
        <v>57400</v>
      </c>
      <c r="D118" s="69">
        <f t="shared" si="22"/>
        <v>0</v>
      </c>
      <c r="E118" s="69">
        <f t="shared" si="22"/>
        <v>0</v>
      </c>
      <c r="F118" s="69">
        <f t="shared" si="22"/>
        <v>0</v>
      </c>
      <c r="G118" s="69">
        <f t="shared" si="22"/>
        <v>132000</v>
      </c>
      <c r="H118" s="69">
        <f t="shared" si="22"/>
        <v>0</v>
      </c>
      <c r="I118" s="69">
        <f t="shared" si="22"/>
        <v>0</v>
      </c>
      <c r="J118" s="69">
        <f t="shared" si="22"/>
        <v>0</v>
      </c>
      <c r="K118" s="69">
        <f t="shared" si="22"/>
        <v>0</v>
      </c>
      <c r="L118" s="69">
        <f t="shared" si="14"/>
        <v>189400</v>
      </c>
      <c r="M118" s="78">
        <f t="shared" si="22"/>
        <v>0</v>
      </c>
    </row>
    <row r="119" spans="1:13" x14ac:dyDescent="0.25">
      <c r="A119" s="71">
        <v>321</v>
      </c>
      <c r="B119" s="76" t="s">
        <v>196</v>
      </c>
      <c r="C119" s="73">
        <v>15000</v>
      </c>
      <c r="D119" s="73">
        <v>0</v>
      </c>
      <c r="E119" s="73">
        <v>0</v>
      </c>
      <c r="F119" s="73">
        <v>0</v>
      </c>
      <c r="G119" s="73">
        <v>0</v>
      </c>
      <c r="H119" s="73">
        <v>0</v>
      </c>
      <c r="I119" s="73">
        <v>0</v>
      </c>
      <c r="J119" s="73">
        <v>0</v>
      </c>
      <c r="K119" s="73">
        <v>0</v>
      </c>
      <c r="L119" s="83">
        <f t="shared" si="14"/>
        <v>15000</v>
      </c>
      <c r="M119" s="84"/>
    </row>
    <row r="120" spans="1:13" x14ac:dyDescent="0.25">
      <c r="A120" s="71">
        <v>322</v>
      </c>
      <c r="B120" s="76" t="s">
        <v>197</v>
      </c>
      <c r="C120" s="73">
        <v>26400</v>
      </c>
      <c r="D120" s="73">
        <v>0</v>
      </c>
      <c r="E120" s="73">
        <v>0</v>
      </c>
      <c r="F120" s="73">
        <v>0</v>
      </c>
      <c r="G120" s="73">
        <v>0</v>
      </c>
      <c r="H120" s="73">
        <v>0</v>
      </c>
      <c r="I120" s="73">
        <v>0</v>
      </c>
      <c r="J120" s="73">
        <v>0</v>
      </c>
      <c r="K120" s="73">
        <v>0</v>
      </c>
      <c r="L120" s="83">
        <f t="shared" si="14"/>
        <v>26400</v>
      </c>
      <c r="M120" s="84"/>
    </row>
    <row r="121" spans="1:13" ht="25.5" x14ac:dyDescent="0.25">
      <c r="A121" s="71">
        <v>323</v>
      </c>
      <c r="B121" s="76" t="s">
        <v>198</v>
      </c>
      <c r="C121" s="73">
        <v>0</v>
      </c>
      <c r="D121" s="73">
        <v>0</v>
      </c>
      <c r="E121" s="73">
        <v>0</v>
      </c>
      <c r="F121" s="73">
        <v>0</v>
      </c>
      <c r="G121" s="73">
        <v>0</v>
      </c>
      <c r="H121" s="73">
        <v>0</v>
      </c>
      <c r="I121" s="73">
        <v>0</v>
      </c>
      <c r="J121" s="73">
        <v>0</v>
      </c>
      <c r="K121" s="73">
        <v>0</v>
      </c>
      <c r="L121" s="83">
        <f t="shared" si="14"/>
        <v>0</v>
      </c>
      <c r="M121" s="84"/>
    </row>
    <row r="122" spans="1:13" x14ac:dyDescent="0.25">
      <c r="A122" s="71">
        <v>324</v>
      </c>
      <c r="B122" s="76" t="s">
        <v>199</v>
      </c>
      <c r="C122" s="73">
        <v>0</v>
      </c>
      <c r="D122" s="73">
        <v>0</v>
      </c>
      <c r="E122" s="73">
        <v>0</v>
      </c>
      <c r="F122" s="73">
        <v>0</v>
      </c>
      <c r="G122" s="73">
        <v>0</v>
      </c>
      <c r="H122" s="73">
        <v>0</v>
      </c>
      <c r="I122" s="73">
        <v>0</v>
      </c>
      <c r="J122" s="73">
        <v>0</v>
      </c>
      <c r="K122" s="73">
        <v>0</v>
      </c>
      <c r="L122" s="83">
        <f t="shared" si="14"/>
        <v>0</v>
      </c>
      <c r="M122" s="84"/>
    </row>
    <row r="123" spans="1:13" x14ac:dyDescent="0.25">
      <c r="A123" s="71">
        <v>325</v>
      </c>
      <c r="B123" s="76" t="s">
        <v>200</v>
      </c>
      <c r="C123" s="73">
        <v>4000</v>
      </c>
      <c r="D123" s="73">
        <v>0</v>
      </c>
      <c r="E123" s="73">
        <v>0</v>
      </c>
      <c r="F123" s="73">
        <v>0</v>
      </c>
      <c r="G123" s="73">
        <v>0</v>
      </c>
      <c r="H123" s="73">
        <v>0</v>
      </c>
      <c r="I123" s="73">
        <v>0</v>
      </c>
      <c r="J123" s="73">
        <v>0</v>
      </c>
      <c r="K123" s="73">
        <v>0</v>
      </c>
      <c r="L123" s="83">
        <f t="shared" si="14"/>
        <v>4000</v>
      </c>
      <c r="M123" s="84"/>
    </row>
    <row r="124" spans="1:13" x14ac:dyDescent="0.25">
      <c r="A124" s="71">
        <v>326</v>
      </c>
      <c r="B124" s="76" t="s">
        <v>201</v>
      </c>
      <c r="C124" s="73">
        <v>0</v>
      </c>
      <c r="D124" s="73">
        <v>0</v>
      </c>
      <c r="E124" s="73">
        <v>0</v>
      </c>
      <c r="F124" s="73">
        <v>0</v>
      </c>
      <c r="G124" s="73">
        <v>132000</v>
      </c>
      <c r="H124" s="73">
        <v>0</v>
      </c>
      <c r="I124" s="73">
        <v>0</v>
      </c>
      <c r="J124" s="73">
        <v>0</v>
      </c>
      <c r="K124" s="73">
        <v>0</v>
      </c>
      <c r="L124" s="83">
        <f t="shared" si="14"/>
        <v>132000</v>
      </c>
      <c r="M124" s="84"/>
    </row>
    <row r="125" spans="1:13" x14ac:dyDescent="0.25">
      <c r="A125" s="71">
        <v>327</v>
      </c>
      <c r="B125" s="76" t="s">
        <v>202</v>
      </c>
      <c r="C125" s="73">
        <v>0</v>
      </c>
      <c r="D125" s="73">
        <v>0</v>
      </c>
      <c r="E125" s="73">
        <v>0</v>
      </c>
      <c r="F125" s="73">
        <v>0</v>
      </c>
      <c r="G125" s="73">
        <v>0</v>
      </c>
      <c r="H125" s="73">
        <v>0</v>
      </c>
      <c r="I125" s="73">
        <v>0</v>
      </c>
      <c r="J125" s="73">
        <v>0</v>
      </c>
      <c r="K125" s="73">
        <v>0</v>
      </c>
      <c r="L125" s="83">
        <f t="shared" si="14"/>
        <v>0</v>
      </c>
      <c r="M125" s="84"/>
    </row>
    <row r="126" spans="1:13" x14ac:dyDescent="0.25">
      <c r="A126" s="71">
        <v>328</v>
      </c>
      <c r="B126" s="76" t="s">
        <v>203</v>
      </c>
      <c r="C126" s="73">
        <v>0</v>
      </c>
      <c r="D126" s="73">
        <v>0</v>
      </c>
      <c r="E126" s="73">
        <v>0</v>
      </c>
      <c r="F126" s="73">
        <v>0</v>
      </c>
      <c r="G126" s="73">
        <v>0</v>
      </c>
      <c r="H126" s="73">
        <v>0</v>
      </c>
      <c r="I126" s="73">
        <v>0</v>
      </c>
      <c r="J126" s="73">
        <v>0</v>
      </c>
      <c r="K126" s="73">
        <v>0</v>
      </c>
      <c r="L126" s="83">
        <f t="shared" si="14"/>
        <v>0</v>
      </c>
      <c r="M126" s="84"/>
    </row>
    <row r="127" spans="1:13" x14ac:dyDescent="0.25">
      <c r="A127" s="71">
        <v>329</v>
      </c>
      <c r="B127" s="76" t="s">
        <v>204</v>
      </c>
      <c r="C127" s="73">
        <v>12000</v>
      </c>
      <c r="D127" s="73">
        <v>0</v>
      </c>
      <c r="E127" s="73">
        <v>0</v>
      </c>
      <c r="F127" s="73">
        <v>0</v>
      </c>
      <c r="G127" s="73">
        <v>0</v>
      </c>
      <c r="H127" s="73">
        <v>0</v>
      </c>
      <c r="I127" s="73">
        <v>0</v>
      </c>
      <c r="J127" s="73">
        <v>0</v>
      </c>
      <c r="K127" s="73">
        <v>0</v>
      </c>
      <c r="L127" s="83">
        <f t="shared" si="14"/>
        <v>12000</v>
      </c>
      <c r="M127" s="84"/>
    </row>
    <row r="128" spans="1:13" ht="30" x14ac:dyDescent="0.2">
      <c r="A128" s="67">
        <v>3300</v>
      </c>
      <c r="B128" s="68" t="s">
        <v>205</v>
      </c>
      <c r="C128" s="69">
        <f t="shared" ref="C128:M128" si="23">SUM(C129:C137)</f>
        <v>12000</v>
      </c>
      <c r="D128" s="69">
        <f t="shared" si="23"/>
        <v>0</v>
      </c>
      <c r="E128" s="69">
        <f t="shared" si="23"/>
        <v>0</v>
      </c>
      <c r="F128" s="69">
        <f t="shared" si="23"/>
        <v>0</v>
      </c>
      <c r="G128" s="69">
        <f t="shared" si="23"/>
        <v>0</v>
      </c>
      <c r="H128" s="69">
        <f t="shared" si="23"/>
        <v>0</v>
      </c>
      <c r="I128" s="69">
        <f t="shared" si="23"/>
        <v>0</v>
      </c>
      <c r="J128" s="69">
        <f t="shared" si="23"/>
        <v>0</v>
      </c>
      <c r="K128" s="69">
        <f t="shared" si="23"/>
        <v>0</v>
      </c>
      <c r="L128" s="69">
        <f t="shared" si="14"/>
        <v>12000</v>
      </c>
      <c r="M128" s="78">
        <f t="shared" si="23"/>
        <v>0</v>
      </c>
    </row>
    <row r="129" spans="1:13" ht="12.75" x14ac:dyDescent="0.2">
      <c r="A129" s="71">
        <v>331</v>
      </c>
      <c r="B129" s="72" t="s">
        <v>206</v>
      </c>
      <c r="C129" s="73">
        <v>0</v>
      </c>
      <c r="D129" s="73">
        <v>0</v>
      </c>
      <c r="E129" s="73">
        <v>0</v>
      </c>
      <c r="F129" s="73">
        <v>0</v>
      </c>
      <c r="G129" s="73">
        <v>0</v>
      </c>
      <c r="H129" s="73">
        <v>0</v>
      </c>
      <c r="I129" s="73">
        <v>0</v>
      </c>
      <c r="J129" s="73">
        <v>0</v>
      </c>
      <c r="K129" s="73">
        <v>0</v>
      </c>
      <c r="L129" s="74">
        <f t="shared" si="14"/>
        <v>0</v>
      </c>
      <c r="M129" s="70"/>
    </row>
    <row r="130" spans="1:13" ht="25.5" x14ac:dyDescent="0.2">
      <c r="A130" s="71">
        <v>332</v>
      </c>
      <c r="B130" s="76" t="s">
        <v>207</v>
      </c>
      <c r="C130" s="73">
        <v>0</v>
      </c>
      <c r="D130" s="73">
        <v>0</v>
      </c>
      <c r="E130" s="73">
        <v>0</v>
      </c>
      <c r="F130" s="73">
        <v>0</v>
      </c>
      <c r="G130" s="73">
        <v>0</v>
      </c>
      <c r="H130" s="73">
        <v>0</v>
      </c>
      <c r="I130" s="73">
        <v>0</v>
      </c>
      <c r="J130" s="73">
        <v>0</v>
      </c>
      <c r="K130" s="73">
        <v>0</v>
      </c>
      <c r="L130" s="74">
        <f t="shared" si="14"/>
        <v>0</v>
      </c>
      <c r="M130" s="70"/>
    </row>
    <row r="131" spans="1:13" ht="25.5" x14ac:dyDescent="0.2">
      <c r="A131" s="71">
        <v>333</v>
      </c>
      <c r="B131" s="76" t="s">
        <v>208</v>
      </c>
      <c r="C131" s="73">
        <v>0</v>
      </c>
      <c r="D131" s="73">
        <v>0</v>
      </c>
      <c r="E131" s="73">
        <v>0</v>
      </c>
      <c r="F131" s="73">
        <v>0</v>
      </c>
      <c r="G131" s="73">
        <v>0</v>
      </c>
      <c r="H131" s="73">
        <v>0</v>
      </c>
      <c r="I131" s="73">
        <v>0</v>
      </c>
      <c r="J131" s="73">
        <v>0</v>
      </c>
      <c r="K131" s="73">
        <v>0</v>
      </c>
      <c r="L131" s="74">
        <f t="shared" si="14"/>
        <v>0</v>
      </c>
      <c r="M131" s="70"/>
    </row>
    <row r="132" spans="1:13" ht="12.75" x14ac:dyDescent="0.2">
      <c r="A132" s="71">
        <v>334</v>
      </c>
      <c r="B132" s="76" t="s">
        <v>209</v>
      </c>
      <c r="C132" s="73">
        <v>12000</v>
      </c>
      <c r="D132" s="73">
        <v>0</v>
      </c>
      <c r="E132" s="73">
        <v>0</v>
      </c>
      <c r="F132" s="73">
        <v>0</v>
      </c>
      <c r="G132" s="73">
        <v>0</v>
      </c>
      <c r="H132" s="73">
        <v>0</v>
      </c>
      <c r="I132" s="73">
        <v>0</v>
      </c>
      <c r="J132" s="73">
        <v>0</v>
      </c>
      <c r="K132" s="73">
        <v>0</v>
      </c>
      <c r="L132" s="74">
        <f t="shared" si="14"/>
        <v>12000</v>
      </c>
      <c r="M132" s="70"/>
    </row>
    <row r="133" spans="1:13" ht="12.75" x14ac:dyDescent="0.2">
      <c r="A133" s="71">
        <v>335</v>
      </c>
      <c r="B133" s="76" t="s">
        <v>210</v>
      </c>
      <c r="C133" s="73">
        <v>0</v>
      </c>
      <c r="D133" s="73">
        <v>0</v>
      </c>
      <c r="E133" s="73">
        <v>0</v>
      </c>
      <c r="F133" s="73">
        <v>0</v>
      </c>
      <c r="G133" s="73">
        <v>0</v>
      </c>
      <c r="H133" s="73">
        <v>0</v>
      </c>
      <c r="I133" s="73">
        <v>0</v>
      </c>
      <c r="J133" s="73">
        <v>0</v>
      </c>
      <c r="K133" s="73">
        <v>0</v>
      </c>
      <c r="L133" s="74">
        <f t="shared" si="14"/>
        <v>0</v>
      </c>
      <c r="M133" s="70"/>
    </row>
    <row r="134" spans="1:13" ht="25.5" x14ac:dyDescent="0.2">
      <c r="A134" s="71">
        <v>336</v>
      </c>
      <c r="B134" s="76" t="s">
        <v>211</v>
      </c>
      <c r="C134" s="73">
        <v>0</v>
      </c>
      <c r="D134" s="73">
        <v>0</v>
      </c>
      <c r="E134" s="73">
        <v>0</v>
      </c>
      <c r="F134" s="73">
        <v>0</v>
      </c>
      <c r="G134" s="73">
        <v>0</v>
      </c>
      <c r="H134" s="73">
        <v>0</v>
      </c>
      <c r="I134" s="73">
        <v>0</v>
      </c>
      <c r="J134" s="73">
        <v>0</v>
      </c>
      <c r="K134" s="73">
        <v>0</v>
      </c>
      <c r="L134" s="74">
        <f t="shared" ref="L134:L197" si="24">SUM(C134:K134)</f>
        <v>0</v>
      </c>
      <c r="M134" s="70"/>
    </row>
    <row r="135" spans="1:13" ht="12.75" x14ac:dyDescent="0.2">
      <c r="A135" s="71">
        <v>337</v>
      </c>
      <c r="B135" s="76" t="s">
        <v>212</v>
      </c>
      <c r="C135" s="73">
        <v>0</v>
      </c>
      <c r="D135" s="73">
        <v>0</v>
      </c>
      <c r="E135" s="73">
        <v>0</v>
      </c>
      <c r="F135" s="73">
        <v>0</v>
      </c>
      <c r="G135" s="73">
        <v>0</v>
      </c>
      <c r="H135" s="73">
        <v>0</v>
      </c>
      <c r="I135" s="73">
        <v>0</v>
      </c>
      <c r="J135" s="73">
        <v>0</v>
      </c>
      <c r="K135" s="73">
        <v>0</v>
      </c>
      <c r="L135" s="74">
        <f t="shared" si="24"/>
        <v>0</v>
      </c>
      <c r="M135" s="70"/>
    </row>
    <row r="136" spans="1:13" ht="12.75" x14ac:dyDescent="0.2">
      <c r="A136" s="71">
        <v>338</v>
      </c>
      <c r="B136" s="76" t="s">
        <v>213</v>
      </c>
      <c r="C136" s="73">
        <v>0</v>
      </c>
      <c r="D136" s="73">
        <v>0</v>
      </c>
      <c r="E136" s="73">
        <v>0</v>
      </c>
      <c r="F136" s="73">
        <v>0</v>
      </c>
      <c r="G136" s="73">
        <v>0</v>
      </c>
      <c r="H136" s="73">
        <v>0</v>
      </c>
      <c r="I136" s="73">
        <v>0</v>
      </c>
      <c r="J136" s="73">
        <v>0</v>
      </c>
      <c r="K136" s="73">
        <v>0</v>
      </c>
      <c r="L136" s="74">
        <f t="shared" si="24"/>
        <v>0</v>
      </c>
      <c r="M136" s="70"/>
    </row>
    <row r="137" spans="1:13" ht="12.75" x14ac:dyDescent="0.2">
      <c r="A137" s="71">
        <v>339</v>
      </c>
      <c r="B137" s="76" t="s">
        <v>214</v>
      </c>
      <c r="C137" s="73">
        <v>0</v>
      </c>
      <c r="D137" s="73">
        <v>0</v>
      </c>
      <c r="E137" s="73">
        <v>0</v>
      </c>
      <c r="F137" s="73">
        <v>0</v>
      </c>
      <c r="G137" s="73">
        <v>0</v>
      </c>
      <c r="H137" s="73">
        <v>0</v>
      </c>
      <c r="I137" s="73">
        <v>0</v>
      </c>
      <c r="J137" s="73">
        <v>0</v>
      </c>
      <c r="K137" s="73">
        <v>0</v>
      </c>
      <c r="L137" s="74">
        <f t="shared" si="24"/>
        <v>0</v>
      </c>
      <c r="M137" s="70"/>
    </row>
    <row r="138" spans="1:13" x14ac:dyDescent="0.2">
      <c r="A138" s="67">
        <v>3400</v>
      </c>
      <c r="B138" s="68" t="s">
        <v>215</v>
      </c>
      <c r="C138" s="69">
        <f t="shared" ref="C138:M138" si="25">SUM(C139:C147)</f>
        <v>367200</v>
      </c>
      <c r="D138" s="69">
        <f t="shared" si="25"/>
        <v>0</v>
      </c>
      <c r="E138" s="69">
        <f t="shared" si="25"/>
        <v>0</v>
      </c>
      <c r="F138" s="69">
        <f t="shared" si="25"/>
        <v>0</v>
      </c>
      <c r="G138" s="69">
        <f t="shared" si="25"/>
        <v>0</v>
      </c>
      <c r="H138" s="69">
        <f t="shared" si="25"/>
        <v>0</v>
      </c>
      <c r="I138" s="69">
        <f t="shared" si="25"/>
        <v>0</v>
      </c>
      <c r="J138" s="69">
        <f t="shared" si="25"/>
        <v>0</v>
      </c>
      <c r="K138" s="69">
        <f t="shared" si="25"/>
        <v>0</v>
      </c>
      <c r="L138" s="69">
        <f t="shared" si="24"/>
        <v>367200</v>
      </c>
      <c r="M138" s="78">
        <f t="shared" si="25"/>
        <v>0</v>
      </c>
    </row>
    <row r="139" spans="1:13" ht="12.75" x14ac:dyDescent="0.2">
      <c r="A139" s="71">
        <v>341</v>
      </c>
      <c r="B139" s="76" t="s">
        <v>216</v>
      </c>
      <c r="C139" s="73">
        <v>60000</v>
      </c>
      <c r="D139" s="73">
        <v>0</v>
      </c>
      <c r="E139" s="73">
        <v>0</v>
      </c>
      <c r="F139" s="73">
        <v>0</v>
      </c>
      <c r="G139" s="73">
        <v>0</v>
      </c>
      <c r="H139" s="73">
        <v>0</v>
      </c>
      <c r="I139" s="73">
        <v>0</v>
      </c>
      <c r="J139" s="73">
        <v>0</v>
      </c>
      <c r="K139" s="73">
        <v>0</v>
      </c>
      <c r="L139" s="74">
        <f t="shared" si="24"/>
        <v>60000</v>
      </c>
      <c r="M139" s="70"/>
    </row>
    <row r="140" spans="1:13" ht="12.75" x14ac:dyDescent="0.2">
      <c r="A140" s="71">
        <v>342</v>
      </c>
      <c r="B140" s="76" t="s">
        <v>217</v>
      </c>
      <c r="C140" s="73">
        <v>0</v>
      </c>
      <c r="D140" s="73">
        <v>0</v>
      </c>
      <c r="E140" s="73">
        <v>0</v>
      </c>
      <c r="F140" s="73">
        <v>0</v>
      </c>
      <c r="G140" s="73">
        <v>0</v>
      </c>
      <c r="H140" s="73">
        <v>0</v>
      </c>
      <c r="I140" s="73">
        <v>0</v>
      </c>
      <c r="J140" s="73">
        <v>0</v>
      </c>
      <c r="K140" s="73">
        <v>0</v>
      </c>
      <c r="L140" s="74">
        <f t="shared" si="24"/>
        <v>0</v>
      </c>
      <c r="M140" s="70"/>
    </row>
    <row r="141" spans="1:13" ht="12.75" x14ac:dyDescent="0.2">
      <c r="A141" s="71">
        <v>343</v>
      </c>
      <c r="B141" s="76" t="s">
        <v>218</v>
      </c>
      <c r="C141" s="73">
        <v>0</v>
      </c>
      <c r="D141" s="73">
        <v>0</v>
      </c>
      <c r="E141" s="73">
        <v>0</v>
      </c>
      <c r="F141" s="73">
        <v>0</v>
      </c>
      <c r="G141" s="73">
        <v>0</v>
      </c>
      <c r="H141" s="73">
        <v>0</v>
      </c>
      <c r="I141" s="73">
        <v>0</v>
      </c>
      <c r="J141" s="73">
        <v>0</v>
      </c>
      <c r="K141" s="73">
        <v>0</v>
      </c>
      <c r="L141" s="74">
        <f t="shared" si="24"/>
        <v>0</v>
      </c>
      <c r="M141" s="70"/>
    </row>
    <row r="142" spans="1:13" ht="12.75" x14ac:dyDescent="0.2">
      <c r="A142" s="71">
        <v>344</v>
      </c>
      <c r="B142" s="76" t="s">
        <v>219</v>
      </c>
      <c r="C142" s="73">
        <v>0</v>
      </c>
      <c r="D142" s="73">
        <v>0</v>
      </c>
      <c r="E142" s="73">
        <v>0</v>
      </c>
      <c r="F142" s="73">
        <v>0</v>
      </c>
      <c r="G142" s="73">
        <v>0</v>
      </c>
      <c r="H142" s="73">
        <v>0</v>
      </c>
      <c r="I142" s="73">
        <v>0</v>
      </c>
      <c r="J142" s="73">
        <v>0</v>
      </c>
      <c r="K142" s="73">
        <v>0</v>
      </c>
      <c r="L142" s="74">
        <f t="shared" si="24"/>
        <v>0</v>
      </c>
      <c r="M142" s="70"/>
    </row>
    <row r="143" spans="1:13" ht="12.75" x14ac:dyDescent="0.2">
      <c r="A143" s="71">
        <v>345</v>
      </c>
      <c r="B143" s="76" t="s">
        <v>220</v>
      </c>
      <c r="C143" s="73">
        <v>300000</v>
      </c>
      <c r="D143" s="73">
        <v>0</v>
      </c>
      <c r="E143" s="73">
        <v>0</v>
      </c>
      <c r="F143" s="73">
        <v>0</v>
      </c>
      <c r="G143" s="73">
        <v>0</v>
      </c>
      <c r="H143" s="73">
        <v>0</v>
      </c>
      <c r="I143" s="73">
        <v>0</v>
      </c>
      <c r="J143" s="73">
        <v>0</v>
      </c>
      <c r="K143" s="73">
        <v>0</v>
      </c>
      <c r="L143" s="74">
        <f t="shared" si="24"/>
        <v>300000</v>
      </c>
      <c r="M143" s="70"/>
    </row>
    <row r="144" spans="1:13" ht="12.75" x14ac:dyDescent="0.2">
      <c r="A144" s="71">
        <v>346</v>
      </c>
      <c r="B144" s="76" t="s">
        <v>221</v>
      </c>
      <c r="C144" s="73">
        <v>0</v>
      </c>
      <c r="D144" s="73">
        <v>0</v>
      </c>
      <c r="E144" s="73">
        <v>0</v>
      </c>
      <c r="F144" s="73">
        <v>0</v>
      </c>
      <c r="G144" s="73">
        <v>0</v>
      </c>
      <c r="H144" s="73">
        <v>0</v>
      </c>
      <c r="I144" s="73">
        <v>0</v>
      </c>
      <c r="J144" s="73">
        <v>0</v>
      </c>
      <c r="K144" s="73">
        <v>0</v>
      </c>
      <c r="L144" s="74">
        <f t="shared" si="24"/>
        <v>0</v>
      </c>
      <c r="M144" s="70"/>
    </row>
    <row r="145" spans="1:13" ht="12.75" x14ac:dyDescent="0.2">
      <c r="A145" s="71">
        <v>347</v>
      </c>
      <c r="B145" s="76" t="s">
        <v>222</v>
      </c>
      <c r="C145" s="73">
        <v>7200</v>
      </c>
      <c r="D145" s="73">
        <v>0</v>
      </c>
      <c r="E145" s="73">
        <v>0</v>
      </c>
      <c r="F145" s="73">
        <v>0</v>
      </c>
      <c r="G145" s="73">
        <v>0</v>
      </c>
      <c r="H145" s="73">
        <v>0</v>
      </c>
      <c r="I145" s="73">
        <v>0</v>
      </c>
      <c r="J145" s="73">
        <v>0</v>
      </c>
      <c r="K145" s="73">
        <v>0</v>
      </c>
      <c r="L145" s="74">
        <f t="shared" si="24"/>
        <v>7200</v>
      </c>
      <c r="M145" s="70"/>
    </row>
    <row r="146" spans="1:13" ht="12.75" x14ac:dyDescent="0.2">
      <c r="A146" s="71">
        <v>348</v>
      </c>
      <c r="B146" s="76" t="s">
        <v>223</v>
      </c>
      <c r="C146" s="73">
        <v>0</v>
      </c>
      <c r="D146" s="73">
        <v>0</v>
      </c>
      <c r="E146" s="73">
        <v>0</v>
      </c>
      <c r="F146" s="73">
        <v>0</v>
      </c>
      <c r="G146" s="73">
        <v>0</v>
      </c>
      <c r="H146" s="73">
        <v>0</v>
      </c>
      <c r="I146" s="73">
        <v>0</v>
      </c>
      <c r="J146" s="73">
        <v>0</v>
      </c>
      <c r="K146" s="73">
        <v>0</v>
      </c>
      <c r="L146" s="74">
        <f t="shared" si="24"/>
        <v>0</v>
      </c>
      <c r="M146" s="70"/>
    </row>
    <row r="147" spans="1:13" ht="12.75" x14ac:dyDescent="0.2">
      <c r="A147" s="71">
        <v>349</v>
      </c>
      <c r="B147" s="76" t="s">
        <v>224</v>
      </c>
      <c r="C147" s="73">
        <v>0</v>
      </c>
      <c r="D147" s="73">
        <v>0</v>
      </c>
      <c r="E147" s="73">
        <v>0</v>
      </c>
      <c r="F147" s="73">
        <v>0</v>
      </c>
      <c r="G147" s="73">
        <v>0</v>
      </c>
      <c r="H147" s="73">
        <v>0</v>
      </c>
      <c r="I147" s="73">
        <v>0</v>
      </c>
      <c r="J147" s="73">
        <v>0</v>
      </c>
      <c r="K147" s="73">
        <v>0</v>
      </c>
      <c r="L147" s="74">
        <f t="shared" si="24"/>
        <v>0</v>
      </c>
      <c r="M147" s="70"/>
    </row>
    <row r="148" spans="1:13" ht="30" x14ac:dyDescent="0.2">
      <c r="A148" s="67">
        <v>3500</v>
      </c>
      <c r="B148" s="68" t="s">
        <v>225</v>
      </c>
      <c r="C148" s="69">
        <f t="shared" ref="C148:M148" si="26">SUM(C149:C157)</f>
        <v>127200</v>
      </c>
      <c r="D148" s="69">
        <f t="shared" si="26"/>
        <v>0</v>
      </c>
      <c r="E148" s="69">
        <f t="shared" si="26"/>
        <v>0</v>
      </c>
      <c r="F148" s="69">
        <f t="shared" si="26"/>
        <v>0</v>
      </c>
      <c r="G148" s="69">
        <f t="shared" si="26"/>
        <v>1536000</v>
      </c>
      <c r="H148" s="69">
        <f t="shared" si="26"/>
        <v>0</v>
      </c>
      <c r="I148" s="69">
        <f t="shared" si="26"/>
        <v>0</v>
      </c>
      <c r="J148" s="69">
        <f t="shared" si="26"/>
        <v>0</v>
      </c>
      <c r="K148" s="69">
        <f t="shared" si="26"/>
        <v>0</v>
      </c>
      <c r="L148" s="69">
        <f t="shared" si="24"/>
        <v>1663200</v>
      </c>
      <c r="M148" s="78">
        <f t="shared" si="26"/>
        <v>0</v>
      </c>
    </row>
    <row r="149" spans="1:13" ht="12.75" x14ac:dyDescent="0.2">
      <c r="A149" s="71">
        <v>351</v>
      </c>
      <c r="B149" s="76" t="s">
        <v>226</v>
      </c>
      <c r="C149" s="73">
        <v>0</v>
      </c>
      <c r="D149" s="73">
        <v>0</v>
      </c>
      <c r="E149" s="73">
        <v>0</v>
      </c>
      <c r="F149" s="73">
        <v>0</v>
      </c>
      <c r="G149" s="73">
        <v>960000</v>
      </c>
      <c r="H149" s="73">
        <v>0</v>
      </c>
      <c r="I149" s="73">
        <v>0</v>
      </c>
      <c r="J149" s="73">
        <v>0</v>
      </c>
      <c r="K149" s="73">
        <v>0</v>
      </c>
      <c r="L149" s="74">
        <f t="shared" si="24"/>
        <v>960000</v>
      </c>
      <c r="M149" s="70"/>
    </row>
    <row r="150" spans="1:13" ht="25.5" x14ac:dyDescent="0.2">
      <c r="A150" s="71">
        <v>352</v>
      </c>
      <c r="B150" s="76" t="s">
        <v>227</v>
      </c>
      <c r="C150" s="73">
        <v>12000</v>
      </c>
      <c r="D150" s="73">
        <v>0</v>
      </c>
      <c r="E150" s="73">
        <v>0</v>
      </c>
      <c r="F150" s="73">
        <v>0</v>
      </c>
      <c r="G150" s="73">
        <v>0</v>
      </c>
      <c r="H150" s="73">
        <v>0</v>
      </c>
      <c r="I150" s="73">
        <v>0</v>
      </c>
      <c r="J150" s="73">
        <v>0</v>
      </c>
      <c r="K150" s="73">
        <v>0</v>
      </c>
      <c r="L150" s="74">
        <f t="shared" si="24"/>
        <v>12000</v>
      </c>
      <c r="M150" s="70"/>
    </row>
    <row r="151" spans="1:13" ht="25.5" x14ac:dyDescent="0.2">
      <c r="A151" s="71">
        <v>353</v>
      </c>
      <c r="B151" s="76" t="s">
        <v>228</v>
      </c>
      <c r="C151" s="73">
        <v>8400</v>
      </c>
      <c r="D151" s="73">
        <v>0</v>
      </c>
      <c r="E151" s="73">
        <v>0</v>
      </c>
      <c r="F151" s="73">
        <v>0</v>
      </c>
      <c r="G151" s="73">
        <v>0</v>
      </c>
      <c r="H151" s="73">
        <v>0</v>
      </c>
      <c r="I151" s="73">
        <v>0</v>
      </c>
      <c r="J151" s="73">
        <v>0</v>
      </c>
      <c r="K151" s="73">
        <v>0</v>
      </c>
      <c r="L151" s="74">
        <f t="shared" si="24"/>
        <v>8400</v>
      </c>
      <c r="M151" s="70"/>
    </row>
    <row r="152" spans="1:13" ht="25.5" x14ac:dyDescent="0.2">
      <c r="A152" s="71">
        <v>354</v>
      </c>
      <c r="B152" s="76" t="s">
        <v>229</v>
      </c>
      <c r="C152" s="73">
        <v>0</v>
      </c>
      <c r="D152" s="73">
        <v>0</v>
      </c>
      <c r="E152" s="73">
        <v>0</v>
      </c>
      <c r="F152" s="73">
        <v>0</v>
      </c>
      <c r="G152" s="73">
        <v>0</v>
      </c>
      <c r="H152" s="73">
        <v>0</v>
      </c>
      <c r="I152" s="73">
        <v>0</v>
      </c>
      <c r="J152" s="73">
        <v>0</v>
      </c>
      <c r="K152" s="73">
        <v>0</v>
      </c>
      <c r="L152" s="74">
        <f t="shared" si="24"/>
        <v>0</v>
      </c>
      <c r="M152" s="70"/>
    </row>
    <row r="153" spans="1:13" ht="12.75" x14ac:dyDescent="0.2">
      <c r="A153" s="71">
        <v>355</v>
      </c>
      <c r="B153" s="76" t="s">
        <v>230</v>
      </c>
      <c r="C153" s="73">
        <v>0</v>
      </c>
      <c r="D153" s="73">
        <v>0</v>
      </c>
      <c r="E153" s="73">
        <v>0</v>
      </c>
      <c r="F153" s="73">
        <v>0</v>
      </c>
      <c r="G153" s="73">
        <v>420000</v>
      </c>
      <c r="H153" s="73">
        <v>0</v>
      </c>
      <c r="I153" s="73">
        <v>0</v>
      </c>
      <c r="J153" s="73">
        <v>0</v>
      </c>
      <c r="K153" s="73">
        <v>0</v>
      </c>
      <c r="L153" s="74">
        <f t="shared" si="24"/>
        <v>420000</v>
      </c>
      <c r="M153" s="70"/>
    </row>
    <row r="154" spans="1:13" ht="12.75" x14ac:dyDescent="0.2">
      <c r="A154" s="71">
        <v>356</v>
      </c>
      <c r="B154" s="76" t="s">
        <v>231</v>
      </c>
      <c r="C154" s="73">
        <v>0</v>
      </c>
      <c r="D154" s="73">
        <v>0</v>
      </c>
      <c r="E154" s="73">
        <v>0</v>
      </c>
      <c r="F154" s="73">
        <v>0</v>
      </c>
      <c r="G154" s="73">
        <v>0</v>
      </c>
      <c r="H154" s="73">
        <v>0</v>
      </c>
      <c r="I154" s="73">
        <v>0</v>
      </c>
      <c r="J154" s="73">
        <v>0</v>
      </c>
      <c r="K154" s="73">
        <v>0</v>
      </c>
      <c r="L154" s="74">
        <f t="shared" si="24"/>
        <v>0</v>
      </c>
      <c r="M154" s="70"/>
    </row>
    <row r="155" spans="1:13" ht="25.5" x14ac:dyDescent="0.2">
      <c r="A155" s="71">
        <v>357</v>
      </c>
      <c r="B155" s="76" t="s">
        <v>232</v>
      </c>
      <c r="C155" s="73">
        <v>0</v>
      </c>
      <c r="D155" s="73">
        <v>0</v>
      </c>
      <c r="E155" s="73">
        <v>0</v>
      </c>
      <c r="F155" s="73">
        <v>0</v>
      </c>
      <c r="G155" s="73">
        <v>156000</v>
      </c>
      <c r="H155" s="73">
        <v>0</v>
      </c>
      <c r="I155" s="73">
        <v>0</v>
      </c>
      <c r="J155" s="73">
        <v>0</v>
      </c>
      <c r="K155" s="73">
        <v>0</v>
      </c>
      <c r="L155" s="74">
        <f t="shared" si="24"/>
        <v>156000</v>
      </c>
      <c r="M155" s="70"/>
    </row>
    <row r="156" spans="1:13" ht="12.75" x14ac:dyDescent="0.2">
      <c r="A156" s="71">
        <v>358</v>
      </c>
      <c r="B156" s="76" t="s">
        <v>233</v>
      </c>
      <c r="C156" s="73">
        <v>52800</v>
      </c>
      <c r="D156" s="73">
        <v>0</v>
      </c>
      <c r="E156" s="73">
        <v>0</v>
      </c>
      <c r="F156" s="73">
        <v>0</v>
      </c>
      <c r="G156" s="73">
        <v>0</v>
      </c>
      <c r="H156" s="73">
        <v>0</v>
      </c>
      <c r="I156" s="73">
        <v>0</v>
      </c>
      <c r="J156" s="73">
        <v>0</v>
      </c>
      <c r="K156" s="73">
        <v>0</v>
      </c>
      <c r="L156" s="74">
        <f t="shared" si="24"/>
        <v>52800</v>
      </c>
      <c r="M156" s="70"/>
    </row>
    <row r="157" spans="1:13" ht="12.75" x14ac:dyDescent="0.2">
      <c r="A157" s="71">
        <v>359</v>
      </c>
      <c r="B157" s="76" t="s">
        <v>234</v>
      </c>
      <c r="C157" s="73">
        <v>54000</v>
      </c>
      <c r="D157" s="73">
        <v>0</v>
      </c>
      <c r="E157" s="73">
        <v>0</v>
      </c>
      <c r="F157" s="73">
        <v>0</v>
      </c>
      <c r="G157" s="73">
        <v>0</v>
      </c>
      <c r="H157" s="73">
        <v>0</v>
      </c>
      <c r="I157" s="73">
        <v>0</v>
      </c>
      <c r="J157" s="73">
        <v>0</v>
      </c>
      <c r="K157" s="73">
        <v>0</v>
      </c>
      <c r="L157" s="74">
        <f t="shared" si="24"/>
        <v>54000</v>
      </c>
      <c r="M157" s="70"/>
    </row>
    <row r="158" spans="1:13" x14ac:dyDescent="0.2">
      <c r="A158" s="67">
        <v>3600</v>
      </c>
      <c r="B158" s="68" t="s">
        <v>235</v>
      </c>
      <c r="C158" s="69">
        <f t="shared" ref="C158:M158" si="27">SUM(C159:C165)</f>
        <v>2400</v>
      </c>
      <c r="D158" s="69">
        <f t="shared" si="27"/>
        <v>0</v>
      </c>
      <c r="E158" s="69">
        <f t="shared" si="27"/>
        <v>0</v>
      </c>
      <c r="F158" s="69">
        <f t="shared" si="27"/>
        <v>0</v>
      </c>
      <c r="G158" s="69">
        <f t="shared" si="27"/>
        <v>120000</v>
      </c>
      <c r="H158" s="69">
        <f t="shared" si="27"/>
        <v>0</v>
      </c>
      <c r="I158" s="69">
        <f t="shared" si="27"/>
        <v>0</v>
      </c>
      <c r="J158" s="69">
        <f t="shared" si="27"/>
        <v>0</v>
      </c>
      <c r="K158" s="69">
        <f t="shared" si="27"/>
        <v>0</v>
      </c>
      <c r="L158" s="69">
        <f t="shared" si="24"/>
        <v>122400</v>
      </c>
      <c r="M158" s="78">
        <f t="shared" si="27"/>
        <v>0</v>
      </c>
    </row>
    <row r="159" spans="1:13" ht="25.5" x14ac:dyDescent="0.2">
      <c r="A159" s="71">
        <v>361</v>
      </c>
      <c r="B159" s="76" t="s">
        <v>236</v>
      </c>
      <c r="C159" s="73">
        <v>0</v>
      </c>
      <c r="D159" s="73">
        <v>0</v>
      </c>
      <c r="E159" s="73">
        <v>0</v>
      </c>
      <c r="F159" s="73">
        <v>0</v>
      </c>
      <c r="G159" s="73">
        <v>120000</v>
      </c>
      <c r="H159" s="73">
        <v>0</v>
      </c>
      <c r="I159" s="73">
        <v>0</v>
      </c>
      <c r="J159" s="73">
        <v>0</v>
      </c>
      <c r="K159" s="73">
        <v>0</v>
      </c>
      <c r="L159" s="74">
        <f t="shared" si="24"/>
        <v>120000</v>
      </c>
      <c r="M159" s="70"/>
    </row>
    <row r="160" spans="1:13" ht="25.5" x14ac:dyDescent="0.2">
      <c r="A160" s="71">
        <v>362</v>
      </c>
      <c r="B160" s="76" t="s">
        <v>237</v>
      </c>
      <c r="C160" s="73">
        <v>0</v>
      </c>
      <c r="D160" s="73">
        <v>0</v>
      </c>
      <c r="E160" s="73">
        <v>0</v>
      </c>
      <c r="F160" s="73">
        <v>0</v>
      </c>
      <c r="G160" s="73">
        <v>0</v>
      </c>
      <c r="H160" s="73">
        <v>0</v>
      </c>
      <c r="I160" s="73">
        <v>0</v>
      </c>
      <c r="J160" s="73">
        <v>0</v>
      </c>
      <c r="K160" s="73">
        <v>0</v>
      </c>
      <c r="L160" s="74">
        <f t="shared" si="24"/>
        <v>0</v>
      </c>
      <c r="M160" s="70"/>
    </row>
    <row r="161" spans="1:13" ht="25.5" x14ac:dyDescent="0.2">
      <c r="A161" s="71">
        <v>363</v>
      </c>
      <c r="B161" s="76" t="s">
        <v>238</v>
      </c>
      <c r="C161" s="73">
        <v>0</v>
      </c>
      <c r="D161" s="73">
        <v>0</v>
      </c>
      <c r="E161" s="73">
        <v>0</v>
      </c>
      <c r="F161" s="73">
        <v>0</v>
      </c>
      <c r="G161" s="73">
        <v>0</v>
      </c>
      <c r="H161" s="73">
        <v>0</v>
      </c>
      <c r="I161" s="73">
        <v>0</v>
      </c>
      <c r="J161" s="73">
        <v>0</v>
      </c>
      <c r="K161" s="73">
        <v>0</v>
      </c>
      <c r="L161" s="74">
        <f t="shared" si="24"/>
        <v>0</v>
      </c>
      <c r="M161" s="70"/>
    </row>
    <row r="162" spans="1:13" ht="12.75" x14ac:dyDescent="0.2">
      <c r="A162" s="71">
        <v>364</v>
      </c>
      <c r="B162" s="76" t="s">
        <v>239</v>
      </c>
      <c r="C162" s="73">
        <v>0</v>
      </c>
      <c r="D162" s="73">
        <v>0</v>
      </c>
      <c r="E162" s="73">
        <v>0</v>
      </c>
      <c r="F162" s="73">
        <v>0</v>
      </c>
      <c r="G162" s="73">
        <v>0</v>
      </c>
      <c r="H162" s="73">
        <v>0</v>
      </c>
      <c r="I162" s="73">
        <v>0</v>
      </c>
      <c r="J162" s="73">
        <v>0</v>
      </c>
      <c r="K162" s="73">
        <v>0</v>
      </c>
      <c r="L162" s="74">
        <f t="shared" si="24"/>
        <v>0</v>
      </c>
      <c r="M162" s="70"/>
    </row>
    <row r="163" spans="1:13" ht="12.75" x14ac:dyDescent="0.2">
      <c r="A163" s="71">
        <v>365</v>
      </c>
      <c r="B163" s="76" t="s">
        <v>240</v>
      </c>
      <c r="C163" s="73">
        <v>0</v>
      </c>
      <c r="D163" s="73">
        <v>0</v>
      </c>
      <c r="E163" s="73">
        <v>0</v>
      </c>
      <c r="F163" s="73">
        <v>0</v>
      </c>
      <c r="G163" s="73">
        <v>0</v>
      </c>
      <c r="H163" s="73">
        <v>0</v>
      </c>
      <c r="I163" s="73">
        <v>0</v>
      </c>
      <c r="J163" s="73">
        <v>0</v>
      </c>
      <c r="K163" s="73">
        <v>0</v>
      </c>
      <c r="L163" s="74">
        <f t="shared" si="24"/>
        <v>0</v>
      </c>
      <c r="M163" s="70"/>
    </row>
    <row r="164" spans="1:13" ht="25.5" x14ac:dyDescent="0.2">
      <c r="A164" s="71">
        <v>366</v>
      </c>
      <c r="B164" s="76" t="s">
        <v>241</v>
      </c>
      <c r="C164" s="73">
        <v>0</v>
      </c>
      <c r="D164" s="73">
        <v>0</v>
      </c>
      <c r="E164" s="73">
        <v>0</v>
      </c>
      <c r="F164" s="73">
        <v>0</v>
      </c>
      <c r="G164" s="73">
        <v>0</v>
      </c>
      <c r="H164" s="73">
        <v>0</v>
      </c>
      <c r="I164" s="73">
        <v>0</v>
      </c>
      <c r="J164" s="73">
        <v>0</v>
      </c>
      <c r="K164" s="73">
        <v>0</v>
      </c>
      <c r="L164" s="74">
        <f t="shared" si="24"/>
        <v>0</v>
      </c>
      <c r="M164" s="70"/>
    </row>
    <row r="165" spans="1:13" ht="12.75" x14ac:dyDescent="0.2">
      <c r="A165" s="71">
        <v>369</v>
      </c>
      <c r="B165" s="76" t="s">
        <v>242</v>
      </c>
      <c r="C165" s="73">
        <v>2400</v>
      </c>
      <c r="D165" s="73">
        <v>0</v>
      </c>
      <c r="E165" s="73">
        <v>0</v>
      </c>
      <c r="F165" s="73">
        <v>0</v>
      </c>
      <c r="G165" s="73">
        <v>0</v>
      </c>
      <c r="H165" s="73">
        <v>0</v>
      </c>
      <c r="I165" s="73">
        <v>0</v>
      </c>
      <c r="J165" s="73">
        <v>0</v>
      </c>
      <c r="K165" s="73">
        <v>0</v>
      </c>
      <c r="L165" s="74">
        <f t="shared" si="24"/>
        <v>2400</v>
      </c>
      <c r="M165" s="70"/>
    </row>
    <row r="166" spans="1:13" x14ac:dyDescent="0.2">
      <c r="A166" s="67">
        <v>3700</v>
      </c>
      <c r="B166" s="68" t="s">
        <v>243</v>
      </c>
      <c r="C166" s="69">
        <f t="shared" ref="C166:M166" si="28">SUM(C167:C175)</f>
        <v>189600</v>
      </c>
      <c r="D166" s="69">
        <f t="shared" si="28"/>
        <v>0</v>
      </c>
      <c r="E166" s="69">
        <f t="shared" si="28"/>
        <v>0</v>
      </c>
      <c r="F166" s="69">
        <f t="shared" si="28"/>
        <v>0</v>
      </c>
      <c r="G166" s="69">
        <f t="shared" si="28"/>
        <v>0</v>
      </c>
      <c r="H166" s="69">
        <f t="shared" si="28"/>
        <v>0</v>
      </c>
      <c r="I166" s="69">
        <f t="shared" si="28"/>
        <v>0</v>
      </c>
      <c r="J166" s="69">
        <f t="shared" si="28"/>
        <v>0</v>
      </c>
      <c r="K166" s="69">
        <f t="shared" si="28"/>
        <v>0</v>
      </c>
      <c r="L166" s="69">
        <f t="shared" si="24"/>
        <v>189600</v>
      </c>
      <c r="M166" s="78">
        <f t="shared" si="28"/>
        <v>0</v>
      </c>
    </row>
    <row r="167" spans="1:13" ht="12.75" x14ac:dyDescent="0.2">
      <c r="A167" s="71">
        <v>371</v>
      </c>
      <c r="B167" s="76" t="s">
        <v>244</v>
      </c>
      <c r="C167" s="73">
        <v>30000</v>
      </c>
      <c r="D167" s="73">
        <v>0</v>
      </c>
      <c r="E167" s="73">
        <v>0</v>
      </c>
      <c r="F167" s="73">
        <v>0</v>
      </c>
      <c r="G167" s="73">
        <v>0</v>
      </c>
      <c r="H167" s="73">
        <v>0</v>
      </c>
      <c r="I167" s="73">
        <v>0</v>
      </c>
      <c r="J167" s="73">
        <v>0</v>
      </c>
      <c r="K167" s="73">
        <v>0</v>
      </c>
      <c r="L167" s="74">
        <f t="shared" si="24"/>
        <v>30000</v>
      </c>
      <c r="M167" s="70"/>
    </row>
    <row r="168" spans="1:13" ht="12.75" x14ac:dyDescent="0.2">
      <c r="A168" s="71">
        <v>372</v>
      </c>
      <c r="B168" s="76" t="s">
        <v>245</v>
      </c>
      <c r="C168" s="73">
        <v>3600</v>
      </c>
      <c r="D168" s="73">
        <v>0</v>
      </c>
      <c r="E168" s="73">
        <v>0</v>
      </c>
      <c r="F168" s="73">
        <v>0</v>
      </c>
      <c r="G168" s="73">
        <v>0</v>
      </c>
      <c r="H168" s="73">
        <v>0</v>
      </c>
      <c r="I168" s="73">
        <v>0</v>
      </c>
      <c r="J168" s="73">
        <v>0</v>
      </c>
      <c r="K168" s="73">
        <v>0</v>
      </c>
      <c r="L168" s="74">
        <f t="shared" si="24"/>
        <v>3600</v>
      </c>
      <c r="M168" s="70"/>
    </row>
    <row r="169" spans="1:13" ht="12.75" x14ac:dyDescent="0.2">
      <c r="A169" s="71">
        <v>373</v>
      </c>
      <c r="B169" s="76" t="s">
        <v>246</v>
      </c>
      <c r="C169" s="73">
        <v>0</v>
      </c>
      <c r="D169" s="73">
        <v>0</v>
      </c>
      <c r="E169" s="73">
        <v>0</v>
      </c>
      <c r="F169" s="73">
        <v>0</v>
      </c>
      <c r="G169" s="73">
        <v>0</v>
      </c>
      <c r="H169" s="73">
        <v>0</v>
      </c>
      <c r="I169" s="73">
        <v>0</v>
      </c>
      <c r="J169" s="73">
        <v>0</v>
      </c>
      <c r="K169" s="73">
        <v>0</v>
      </c>
      <c r="L169" s="74">
        <f t="shared" si="24"/>
        <v>0</v>
      </c>
      <c r="M169" s="70"/>
    </row>
    <row r="170" spans="1:13" ht="12.75" x14ac:dyDescent="0.2">
      <c r="A170" s="71">
        <v>374</v>
      </c>
      <c r="B170" s="76" t="s">
        <v>247</v>
      </c>
      <c r="C170" s="73">
        <v>0</v>
      </c>
      <c r="D170" s="73">
        <v>0</v>
      </c>
      <c r="E170" s="73">
        <v>0</v>
      </c>
      <c r="F170" s="73">
        <v>0</v>
      </c>
      <c r="G170" s="73">
        <v>0</v>
      </c>
      <c r="H170" s="73">
        <v>0</v>
      </c>
      <c r="I170" s="73">
        <v>0</v>
      </c>
      <c r="J170" s="73">
        <v>0</v>
      </c>
      <c r="K170" s="73">
        <v>0</v>
      </c>
      <c r="L170" s="74">
        <f t="shared" si="24"/>
        <v>0</v>
      </c>
      <c r="M170" s="70"/>
    </row>
    <row r="171" spans="1:13" ht="12.75" x14ac:dyDescent="0.2">
      <c r="A171" s="71">
        <v>375</v>
      </c>
      <c r="B171" s="76" t="s">
        <v>248</v>
      </c>
      <c r="C171" s="73">
        <v>156000</v>
      </c>
      <c r="D171" s="73">
        <v>0</v>
      </c>
      <c r="E171" s="73">
        <v>0</v>
      </c>
      <c r="F171" s="73">
        <v>0</v>
      </c>
      <c r="G171" s="73">
        <v>0</v>
      </c>
      <c r="H171" s="73">
        <v>0</v>
      </c>
      <c r="I171" s="73">
        <v>0</v>
      </c>
      <c r="J171" s="73">
        <v>0</v>
      </c>
      <c r="K171" s="73">
        <v>0</v>
      </c>
      <c r="L171" s="74">
        <f t="shared" si="24"/>
        <v>156000</v>
      </c>
      <c r="M171" s="70"/>
    </row>
    <row r="172" spans="1:13" ht="12.75" x14ac:dyDescent="0.2">
      <c r="A172" s="71">
        <v>376</v>
      </c>
      <c r="B172" s="76" t="s">
        <v>249</v>
      </c>
      <c r="C172" s="73">
        <v>0</v>
      </c>
      <c r="D172" s="73">
        <v>0</v>
      </c>
      <c r="E172" s="73">
        <v>0</v>
      </c>
      <c r="F172" s="73">
        <v>0</v>
      </c>
      <c r="G172" s="73">
        <v>0</v>
      </c>
      <c r="H172" s="73">
        <v>0</v>
      </c>
      <c r="I172" s="73">
        <v>0</v>
      </c>
      <c r="J172" s="73">
        <v>0</v>
      </c>
      <c r="K172" s="73">
        <v>0</v>
      </c>
      <c r="L172" s="74">
        <f t="shared" si="24"/>
        <v>0</v>
      </c>
      <c r="M172" s="70"/>
    </row>
    <row r="173" spans="1:13" ht="12.75" x14ac:dyDescent="0.2">
      <c r="A173" s="71">
        <v>377</v>
      </c>
      <c r="B173" s="76" t="s">
        <v>250</v>
      </c>
      <c r="C173" s="73">
        <v>0</v>
      </c>
      <c r="D173" s="73">
        <v>0</v>
      </c>
      <c r="E173" s="73">
        <v>0</v>
      </c>
      <c r="F173" s="73">
        <v>0</v>
      </c>
      <c r="G173" s="73">
        <v>0</v>
      </c>
      <c r="H173" s="73">
        <v>0</v>
      </c>
      <c r="I173" s="73">
        <v>0</v>
      </c>
      <c r="J173" s="73">
        <v>0</v>
      </c>
      <c r="K173" s="73">
        <v>0</v>
      </c>
      <c r="L173" s="74">
        <f t="shared" si="24"/>
        <v>0</v>
      </c>
      <c r="M173" s="70"/>
    </row>
    <row r="174" spans="1:13" ht="12.75" x14ac:dyDescent="0.2">
      <c r="A174" s="71">
        <v>378</v>
      </c>
      <c r="B174" s="76" t="s">
        <v>251</v>
      </c>
      <c r="C174" s="73">
        <v>0</v>
      </c>
      <c r="D174" s="73">
        <v>0</v>
      </c>
      <c r="E174" s="73">
        <v>0</v>
      </c>
      <c r="F174" s="73">
        <v>0</v>
      </c>
      <c r="G174" s="73">
        <v>0</v>
      </c>
      <c r="H174" s="73">
        <v>0</v>
      </c>
      <c r="I174" s="73">
        <v>0</v>
      </c>
      <c r="J174" s="73">
        <v>0</v>
      </c>
      <c r="K174" s="73">
        <v>0</v>
      </c>
      <c r="L174" s="74">
        <f t="shared" si="24"/>
        <v>0</v>
      </c>
      <c r="M174" s="70"/>
    </row>
    <row r="175" spans="1:13" ht="12.75" x14ac:dyDescent="0.2">
      <c r="A175" s="71">
        <v>379</v>
      </c>
      <c r="B175" s="76" t="s">
        <v>252</v>
      </c>
      <c r="C175" s="73">
        <v>0</v>
      </c>
      <c r="D175" s="73">
        <v>0</v>
      </c>
      <c r="E175" s="73">
        <v>0</v>
      </c>
      <c r="F175" s="73">
        <v>0</v>
      </c>
      <c r="G175" s="73">
        <v>0</v>
      </c>
      <c r="H175" s="73">
        <v>0</v>
      </c>
      <c r="I175" s="73">
        <v>0</v>
      </c>
      <c r="J175" s="73">
        <v>0</v>
      </c>
      <c r="K175" s="73">
        <v>0</v>
      </c>
      <c r="L175" s="74">
        <f t="shared" si="24"/>
        <v>0</v>
      </c>
      <c r="M175" s="70"/>
    </row>
    <row r="176" spans="1:13" x14ac:dyDescent="0.2">
      <c r="A176" s="67">
        <v>3800</v>
      </c>
      <c r="B176" s="68" t="s">
        <v>253</v>
      </c>
      <c r="C176" s="69">
        <f t="shared" ref="C176:M176" si="29">SUM(C177:C181)</f>
        <v>0</v>
      </c>
      <c r="D176" s="69">
        <f t="shared" si="29"/>
        <v>0</v>
      </c>
      <c r="E176" s="69">
        <f t="shared" si="29"/>
        <v>0</v>
      </c>
      <c r="F176" s="69">
        <f t="shared" si="29"/>
        <v>0</v>
      </c>
      <c r="G176" s="69">
        <f t="shared" si="29"/>
        <v>1350000</v>
      </c>
      <c r="H176" s="69">
        <f t="shared" si="29"/>
        <v>0</v>
      </c>
      <c r="I176" s="69">
        <f t="shared" si="29"/>
        <v>0</v>
      </c>
      <c r="J176" s="69">
        <f t="shared" si="29"/>
        <v>0</v>
      </c>
      <c r="K176" s="69">
        <f t="shared" si="29"/>
        <v>0</v>
      </c>
      <c r="L176" s="69">
        <f t="shared" si="24"/>
        <v>1350000</v>
      </c>
      <c r="M176" s="78">
        <f t="shared" si="29"/>
        <v>0</v>
      </c>
    </row>
    <row r="177" spans="1:13" ht="12.75" x14ac:dyDescent="0.2">
      <c r="A177" s="71">
        <v>381</v>
      </c>
      <c r="B177" s="76" t="s">
        <v>254</v>
      </c>
      <c r="C177" s="73">
        <v>0</v>
      </c>
      <c r="D177" s="73">
        <v>0</v>
      </c>
      <c r="E177" s="73">
        <v>0</v>
      </c>
      <c r="F177" s="73">
        <v>0</v>
      </c>
      <c r="G177" s="73">
        <v>0</v>
      </c>
      <c r="H177" s="73">
        <v>0</v>
      </c>
      <c r="I177" s="73">
        <v>0</v>
      </c>
      <c r="J177" s="73">
        <v>0</v>
      </c>
      <c r="K177" s="73">
        <v>0</v>
      </c>
      <c r="L177" s="74">
        <f t="shared" si="24"/>
        <v>0</v>
      </c>
      <c r="M177" s="70"/>
    </row>
    <row r="178" spans="1:13" ht="12.75" x14ac:dyDescent="0.2">
      <c r="A178" s="71">
        <v>382</v>
      </c>
      <c r="B178" s="76" t="s">
        <v>255</v>
      </c>
      <c r="C178" s="73">
        <v>0</v>
      </c>
      <c r="D178" s="73">
        <v>0</v>
      </c>
      <c r="E178" s="73">
        <v>0</v>
      </c>
      <c r="F178" s="73">
        <v>0</v>
      </c>
      <c r="G178" s="73">
        <v>1350000</v>
      </c>
      <c r="H178" s="73">
        <v>0</v>
      </c>
      <c r="I178" s="73">
        <v>0</v>
      </c>
      <c r="J178" s="73">
        <v>0</v>
      </c>
      <c r="K178" s="73">
        <v>0</v>
      </c>
      <c r="L178" s="74">
        <f t="shared" si="24"/>
        <v>1350000</v>
      </c>
      <c r="M178" s="70"/>
    </row>
    <row r="179" spans="1:13" ht="12.75" x14ac:dyDescent="0.2">
      <c r="A179" s="71">
        <v>383</v>
      </c>
      <c r="B179" s="76" t="s">
        <v>256</v>
      </c>
      <c r="C179" s="73">
        <v>0</v>
      </c>
      <c r="D179" s="73">
        <v>0</v>
      </c>
      <c r="E179" s="73">
        <v>0</v>
      </c>
      <c r="F179" s="73">
        <v>0</v>
      </c>
      <c r="G179" s="73">
        <v>0</v>
      </c>
      <c r="H179" s="73">
        <v>0</v>
      </c>
      <c r="I179" s="73">
        <v>0</v>
      </c>
      <c r="J179" s="73">
        <v>0</v>
      </c>
      <c r="K179" s="73">
        <v>0</v>
      </c>
      <c r="L179" s="74">
        <f t="shared" si="24"/>
        <v>0</v>
      </c>
      <c r="M179" s="70"/>
    </row>
    <row r="180" spans="1:13" ht="12.75" x14ac:dyDescent="0.2">
      <c r="A180" s="71">
        <v>384</v>
      </c>
      <c r="B180" s="76" t="s">
        <v>257</v>
      </c>
      <c r="C180" s="73">
        <v>0</v>
      </c>
      <c r="D180" s="73">
        <v>0</v>
      </c>
      <c r="E180" s="73">
        <v>0</v>
      </c>
      <c r="F180" s="73">
        <v>0</v>
      </c>
      <c r="G180" s="73">
        <v>0</v>
      </c>
      <c r="H180" s="73">
        <v>0</v>
      </c>
      <c r="I180" s="73">
        <v>0</v>
      </c>
      <c r="J180" s="73">
        <v>0</v>
      </c>
      <c r="K180" s="73">
        <v>0</v>
      </c>
      <c r="L180" s="74">
        <f t="shared" si="24"/>
        <v>0</v>
      </c>
      <c r="M180" s="70"/>
    </row>
    <row r="181" spans="1:13" ht="12.75" x14ac:dyDescent="0.2">
      <c r="A181" s="71">
        <v>385</v>
      </c>
      <c r="B181" s="76" t="s">
        <v>258</v>
      </c>
      <c r="C181" s="73">
        <v>0</v>
      </c>
      <c r="D181" s="73">
        <v>0</v>
      </c>
      <c r="E181" s="73">
        <v>0</v>
      </c>
      <c r="F181" s="73">
        <v>0</v>
      </c>
      <c r="G181" s="73">
        <v>0</v>
      </c>
      <c r="H181" s="73">
        <v>0</v>
      </c>
      <c r="I181" s="73">
        <v>0</v>
      </c>
      <c r="J181" s="73">
        <v>0</v>
      </c>
      <c r="K181" s="73">
        <v>0</v>
      </c>
      <c r="L181" s="74">
        <f t="shared" si="24"/>
        <v>0</v>
      </c>
      <c r="M181" s="70"/>
    </row>
    <row r="182" spans="1:13" x14ac:dyDescent="0.2">
      <c r="A182" s="67">
        <v>3900</v>
      </c>
      <c r="B182" s="68" t="s">
        <v>259</v>
      </c>
      <c r="C182" s="69">
        <f t="shared" ref="C182:M182" si="30">SUM(C183:C191)</f>
        <v>810660</v>
      </c>
      <c r="D182" s="69">
        <f t="shared" si="30"/>
        <v>0</v>
      </c>
      <c r="E182" s="69">
        <f t="shared" si="30"/>
        <v>0</v>
      </c>
      <c r="F182" s="69">
        <f t="shared" si="30"/>
        <v>0</v>
      </c>
      <c r="G182" s="69">
        <f t="shared" si="30"/>
        <v>40940</v>
      </c>
      <c r="H182" s="69">
        <f t="shared" si="30"/>
        <v>0</v>
      </c>
      <c r="I182" s="69">
        <f t="shared" si="30"/>
        <v>0</v>
      </c>
      <c r="J182" s="69">
        <f t="shared" si="30"/>
        <v>0</v>
      </c>
      <c r="K182" s="69">
        <f t="shared" si="30"/>
        <v>0</v>
      </c>
      <c r="L182" s="69">
        <f t="shared" si="24"/>
        <v>851600</v>
      </c>
      <c r="M182" s="78">
        <f t="shared" si="30"/>
        <v>0</v>
      </c>
    </row>
    <row r="183" spans="1:13" ht="12.75" x14ac:dyDescent="0.2">
      <c r="A183" s="71">
        <v>391</v>
      </c>
      <c r="B183" s="76" t="s">
        <v>260</v>
      </c>
      <c r="C183" s="73">
        <v>0</v>
      </c>
      <c r="D183" s="73">
        <v>0</v>
      </c>
      <c r="E183" s="73">
        <v>0</v>
      </c>
      <c r="F183" s="73">
        <v>0</v>
      </c>
      <c r="G183" s="73">
        <v>0</v>
      </c>
      <c r="H183" s="73">
        <v>0</v>
      </c>
      <c r="I183" s="73">
        <v>0</v>
      </c>
      <c r="J183" s="73">
        <v>0</v>
      </c>
      <c r="K183" s="73">
        <v>0</v>
      </c>
      <c r="L183" s="74">
        <f t="shared" si="24"/>
        <v>0</v>
      </c>
      <c r="M183" s="70"/>
    </row>
    <row r="184" spans="1:13" ht="12.75" x14ac:dyDescent="0.2">
      <c r="A184" s="71">
        <v>392</v>
      </c>
      <c r="B184" s="76" t="s">
        <v>261</v>
      </c>
      <c r="C184" s="73">
        <v>789060</v>
      </c>
      <c r="D184" s="73">
        <v>0</v>
      </c>
      <c r="E184" s="73">
        <v>0</v>
      </c>
      <c r="F184" s="73">
        <v>0</v>
      </c>
      <c r="G184" s="73">
        <v>40940</v>
      </c>
      <c r="H184" s="73">
        <v>0</v>
      </c>
      <c r="I184" s="73">
        <v>0</v>
      </c>
      <c r="J184" s="73">
        <v>0</v>
      </c>
      <c r="K184" s="73">
        <v>0</v>
      </c>
      <c r="L184" s="74">
        <f t="shared" si="24"/>
        <v>830000</v>
      </c>
      <c r="M184" s="70"/>
    </row>
    <row r="185" spans="1:13" ht="12.75" x14ac:dyDescent="0.2">
      <c r="A185" s="71">
        <v>393</v>
      </c>
      <c r="B185" s="76" t="s">
        <v>262</v>
      </c>
      <c r="C185" s="73">
        <v>0</v>
      </c>
      <c r="D185" s="73">
        <v>0</v>
      </c>
      <c r="E185" s="73">
        <v>0</v>
      </c>
      <c r="F185" s="73">
        <v>0</v>
      </c>
      <c r="G185" s="73">
        <v>0</v>
      </c>
      <c r="H185" s="73">
        <v>0</v>
      </c>
      <c r="I185" s="73">
        <v>0</v>
      </c>
      <c r="J185" s="73">
        <v>0</v>
      </c>
      <c r="K185" s="73">
        <v>0</v>
      </c>
      <c r="L185" s="74">
        <f t="shared" si="24"/>
        <v>0</v>
      </c>
      <c r="M185" s="70"/>
    </row>
    <row r="186" spans="1:13" ht="12.75" x14ac:dyDescent="0.2">
      <c r="A186" s="71">
        <v>394</v>
      </c>
      <c r="B186" s="76" t="s">
        <v>263</v>
      </c>
      <c r="C186" s="73">
        <v>0</v>
      </c>
      <c r="D186" s="73">
        <v>0</v>
      </c>
      <c r="E186" s="73">
        <v>0</v>
      </c>
      <c r="F186" s="73">
        <v>0</v>
      </c>
      <c r="G186" s="73">
        <v>0</v>
      </c>
      <c r="H186" s="73">
        <v>0</v>
      </c>
      <c r="I186" s="73">
        <v>0</v>
      </c>
      <c r="J186" s="73">
        <v>0</v>
      </c>
      <c r="K186" s="73">
        <v>0</v>
      </c>
      <c r="L186" s="74">
        <f t="shared" si="24"/>
        <v>0</v>
      </c>
      <c r="M186" s="70"/>
    </row>
    <row r="187" spans="1:13" ht="12.75" x14ac:dyDescent="0.2">
      <c r="A187" s="71">
        <v>395</v>
      </c>
      <c r="B187" s="76" t="s">
        <v>264</v>
      </c>
      <c r="C187" s="73">
        <v>7200</v>
      </c>
      <c r="D187" s="73">
        <v>0</v>
      </c>
      <c r="E187" s="73">
        <v>0</v>
      </c>
      <c r="F187" s="73">
        <v>0</v>
      </c>
      <c r="G187" s="73">
        <v>0</v>
      </c>
      <c r="H187" s="73">
        <v>0</v>
      </c>
      <c r="I187" s="73">
        <v>0</v>
      </c>
      <c r="J187" s="73">
        <v>0</v>
      </c>
      <c r="K187" s="73">
        <v>0</v>
      </c>
      <c r="L187" s="74">
        <f t="shared" si="24"/>
        <v>7200</v>
      </c>
      <c r="M187" s="70"/>
    </row>
    <row r="188" spans="1:13" ht="12.75" x14ac:dyDescent="0.2">
      <c r="A188" s="71">
        <v>396</v>
      </c>
      <c r="B188" s="76" t="s">
        <v>265</v>
      </c>
      <c r="C188" s="73">
        <v>12000</v>
      </c>
      <c r="D188" s="73">
        <v>0</v>
      </c>
      <c r="E188" s="73">
        <v>0</v>
      </c>
      <c r="F188" s="73">
        <v>0</v>
      </c>
      <c r="G188" s="73">
        <v>0</v>
      </c>
      <c r="H188" s="73">
        <v>0</v>
      </c>
      <c r="I188" s="73">
        <v>0</v>
      </c>
      <c r="J188" s="73">
        <v>0</v>
      </c>
      <c r="K188" s="73">
        <v>0</v>
      </c>
      <c r="L188" s="74">
        <f t="shared" si="24"/>
        <v>12000</v>
      </c>
      <c r="M188" s="70"/>
    </row>
    <row r="189" spans="1:13" ht="12.75" x14ac:dyDescent="0.2">
      <c r="A189" s="71">
        <v>397</v>
      </c>
      <c r="B189" s="76" t="s">
        <v>266</v>
      </c>
      <c r="C189" s="73">
        <v>0</v>
      </c>
      <c r="D189" s="73">
        <v>0</v>
      </c>
      <c r="E189" s="73">
        <v>0</v>
      </c>
      <c r="F189" s="73">
        <v>0</v>
      </c>
      <c r="G189" s="73">
        <v>0</v>
      </c>
      <c r="H189" s="73">
        <v>0</v>
      </c>
      <c r="I189" s="73">
        <v>0</v>
      </c>
      <c r="J189" s="73">
        <v>0</v>
      </c>
      <c r="K189" s="73">
        <v>0</v>
      </c>
      <c r="L189" s="74">
        <f t="shared" si="24"/>
        <v>0</v>
      </c>
      <c r="M189" s="70"/>
    </row>
    <row r="190" spans="1:13" ht="25.5" x14ac:dyDescent="0.2">
      <c r="A190" s="71">
        <v>398</v>
      </c>
      <c r="B190" s="76" t="s">
        <v>267</v>
      </c>
      <c r="C190" s="73">
        <v>0</v>
      </c>
      <c r="D190" s="73">
        <v>0</v>
      </c>
      <c r="E190" s="73">
        <v>0</v>
      </c>
      <c r="F190" s="73">
        <v>0</v>
      </c>
      <c r="G190" s="73">
        <v>0</v>
      </c>
      <c r="H190" s="73">
        <v>0</v>
      </c>
      <c r="I190" s="73">
        <v>0</v>
      </c>
      <c r="J190" s="73">
        <v>0</v>
      </c>
      <c r="K190" s="73">
        <v>0</v>
      </c>
      <c r="L190" s="74">
        <f t="shared" si="24"/>
        <v>0</v>
      </c>
      <c r="M190" s="70"/>
    </row>
    <row r="191" spans="1:13" ht="12.75" x14ac:dyDescent="0.2">
      <c r="A191" s="71">
        <v>399</v>
      </c>
      <c r="B191" s="76" t="s">
        <v>268</v>
      </c>
      <c r="C191" s="73">
        <v>2400</v>
      </c>
      <c r="D191" s="73">
        <v>0</v>
      </c>
      <c r="E191" s="73">
        <v>0</v>
      </c>
      <c r="F191" s="73">
        <v>0</v>
      </c>
      <c r="G191" s="73">
        <v>0</v>
      </c>
      <c r="H191" s="73">
        <v>0</v>
      </c>
      <c r="I191" s="73">
        <v>0</v>
      </c>
      <c r="J191" s="73">
        <v>0</v>
      </c>
      <c r="K191" s="73">
        <v>0</v>
      </c>
      <c r="L191" s="74">
        <f t="shared" si="24"/>
        <v>2400</v>
      </c>
      <c r="M191" s="70"/>
    </row>
    <row r="192" spans="1:13" ht="31.5" x14ac:dyDescent="0.2">
      <c r="A192" s="63">
        <v>4000</v>
      </c>
      <c r="B192" s="64" t="s">
        <v>269</v>
      </c>
      <c r="C192" s="65">
        <f t="shared" ref="C192:M192" si="31">C193+C203+C209+C219+C228+C232+C247+C239+C241</f>
        <v>5592708</v>
      </c>
      <c r="D192" s="65">
        <f t="shared" si="31"/>
        <v>0</v>
      </c>
      <c r="E192" s="65">
        <f t="shared" si="31"/>
        <v>0</v>
      </c>
      <c r="F192" s="65">
        <f t="shared" si="31"/>
        <v>0</v>
      </c>
      <c r="G192" s="65">
        <f t="shared" si="31"/>
        <v>0</v>
      </c>
      <c r="H192" s="65">
        <f t="shared" si="31"/>
        <v>0</v>
      </c>
      <c r="I192" s="65">
        <f t="shared" si="31"/>
        <v>0</v>
      </c>
      <c r="J192" s="65">
        <f t="shared" si="31"/>
        <v>0</v>
      </c>
      <c r="K192" s="65">
        <f t="shared" si="31"/>
        <v>0</v>
      </c>
      <c r="L192" s="65">
        <f t="shared" si="24"/>
        <v>5592708</v>
      </c>
      <c r="M192" s="81">
        <f t="shared" si="31"/>
        <v>0</v>
      </c>
    </row>
    <row r="193" spans="1:13" ht="25.5" x14ac:dyDescent="0.2">
      <c r="A193" s="80">
        <v>4100</v>
      </c>
      <c r="B193" s="85" t="s">
        <v>270</v>
      </c>
      <c r="C193" s="69">
        <f>SUM(C194:C202)</f>
        <v>0</v>
      </c>
      <c r="D193" s="69">
        <f t="shared" ref="D193:M193" si="32">SUM(D194:D202)</f>
        <v>0</v>
      </c>
      <c r="E193" s="69">
        <f t="shared" si="32"/>
        <v>0</v>
      </c>
      <c r="F193" s="69">
        <f t="shared" si="32"/>
        <v>0</v>
      </c>
      <c r="G193" s="69">
        <f t="shared" si="32"/>
        <v>0</v>
      </c>
      <c r="H193" s="69">
        <f t="shared" si="32"/>
        <v>0</v>
      </c>
      <c r="I193" s="69">
        <f t="shared" si="32"/>
        <v>0</v>
      </c>
      <c r="J193" s="69">
        <f t="shared" si="32"/>
        <v>0</v>
      </c>
      <c r="K193" s="69">
        <f t="shared" si="32"/>
        <v>0</v>
      </c>
      <c r="L193" s="69">
        <f t="shared" si="24"/>
        <v>0</v>
      </c>
      <c r="M193" s="78">
        <f t="shared" si="32"/>
        <v>0</v>
      </c>
    </row>
    <row r="194" spans="1:13" ht="12.75" x14ac:dyDescent="0.2">
      <c r="A194" s="71">
        <v>411</v>
      </c>
      <c r="B194" s="76" t="s">
        <v>271</v>
      </c>
      <c r="C194" s="86">
        <v>0</v>
      </c>
      <c r="D194" s="86">
        <v>0</v>
      </c>
      <c r="E194" s="86">
        <v>0</v>
      </c>
      <c r="F194" s="86">
        <v>0</v>
      </c>
      <c r="G194" s="86">
        <v>0</v>
      </c>
      <c r="H194" s="86">
        <v>0</v>
      </c>
      <c r="I194" s="86">
        <v>0</v>
      </c>
      <c r="J194" s="86">
        <v>0</v>
      </c>
      <c r="K194" s="86">
        <v>0</v>
      </c>
      <c r="L194" s="74">
        <f t="shared" si="24"/>
        <v>0</v>
      </c>
      <c r="M194" s="70"/>
    </row>
    <row r="195" spans="1:13" ht="12.75" x14ac:dyDescent="0.2">
      <c r="A195" s="71">
        <v>412</v>
      </c>
      <c r="B195" s="76" t="s">
        <v>272</v>
      </c>
      <c r="C195" s="86">
        <v>0</v>
      </c>
      <c r="D195" s="86">
        <v>0</v>
      </c>
      <c r="E195" s="86">
        <v>0</v>
      </c>
      <c r="F195" s="86">
        <v>0</v>
      </c>
      <c r="G195" s="86">
        <v>0</v>
      </c>
      <c r="H195" s="86">
        <v>0</v>
      </c>
      <c r="I195" s="86">
        <v>0</v>
      </c>
      <c r="J195" s="86">
        <v>0</v>
      </c>
      <c r="K195" s="86">
        <v>0</v>
      </c>
      <c r="L195" s="74">
        <f t="shared" si="24"/>
        <v>0</v>
      </c>
      <c r="M195" s="70"/>
    </row>
    <row r="196" spans="1:13" ht="12.75" x14ac:dyDescent="0.2">
      <c r="A196" s="71">
        <v>413</v>
      </c>
      <c r="B196" s="76" t="s">
        <v>273</v>
      </c>
      <c r="C196" s="86">
        <v>0</v>
      </c>
      <c r="D196" s="86">
        <v>0</v>
      </c>
      <c r="E196" s="86">
        <v>0</v>
      </c>
      <c r="F196" s="86">
        <v>0</v>
      </c>
      <c r="G196" s="86">
        <v>0</v>
      </c>
      <c r="H196" s="86">
        <v>0</v>
      </c>
      <c r="I196" s="86">
        <v>0</v>
      </c>
      <c r="J196" s="86">
        <v>0</v>
      </c>
      <c r="K196" s="86">
        <v>0</v>
      </c>
      <c r="L196" s="74">
        <f t="shared" si="24"/>
        <v>0</v>
      </c>
      <c r="M196" s="70"/>
    </row>
    <row r="197" spans="1:13" ht="12.75" x14ac:dyDescent="0.2">
      <c r="A197" s="71">
        <v>414</v>
      </c>
      <c r="B197" s="76" t="s">
        <v>274</v>
      </c>
      <c r="C197" s="73">
        <v>0</v>
      </c>
      <c r="D197" s="73">
        <v>0</v>
      </c>
      <c r="E197" s="73">
        <v>0</v>
      </c>
      <c r="F197" s="73">
        <v>0</v>
      </c>
      <c r="G197" s="73">
        <v>0</v>
      </c>
      <c r="H197" s="73">
        <v>0</v>
      </c>
      <c r="I197" s="73">
        <v>0</v>
      </c>
      <c r="J197" s="73">
        <v>0</v>
      </c>
      <c r="K197" s="73">
        <v>0</v>
      </c>
      <c r="L197" s="74">
        <f t="shared" si="24"/>
        <v>0</v>
      </c>
      <c r="M197" s="70"/>
    </row>
    <row r="198" spans="1:13" ht="25.5" x14ac:dyDescent="0.2">
      <c r="A198" s="71">
        <v>415</v>
      </c>
      <c r="B198" s="76" t="s">
        <v>275</v>
      </c>
      <c r="C198" s="73">
        <v>0</v>
      </c>
      <c r="D198" s="73">
        <v>0</v>
      </c>
      <c r="E198" s="73">
        <v>0</v>
      </c>
      <c r="F198" s="73">
        <v>0</v>
      </c>
      <c r="G198" s="73">
        <v>0</v>
      </c>
      <c r="H198" s="73">
        <v>0</v>
      </c>
      <c r="I198" s="73">
        <v>0</v>
      </c>
      <c r="J198" s="73">
        <v>0</v>
      </c>
      <c r="K198" s="73">
        <v>0</v>
      </c>
      <c r="L198" s="74">
        <f t="shared" ref="L198:L261" si="33">SUM(C198:K198)</f>
        <v>0</v>
      </c>
      <c r="M198" s="70"/>
    </row>
    <row r="199" spans="1:13" ht="25.5" x14ac:dyDescent="0.2">
      <c r="A199" s="71">
        <v>416</v>
      </c>
      <c r="B199" s="76" t="s">
        <v>276</v>
      </c>
      <c r="C199" s="73">
        <v>0</v>
      </c>
      <c r="D199" s="73">
        <v>0</v>
      </c>
      <c r="E199" s="73">
        <v>0</v>
      </c>
      <c r="F199" s="73">
        <v>0</v>
      </c>
      <c r="G199" s="73">
        <v>0</v>
      </c>
      <c r="H199" s="73">
        <v>0</v>
      </c>
      <c r="I199" s="73">
        <v>0</v>
      </c>
      <c r="J199" s="73">
        <v>0</v>
      </c>
      <c r="K199" s="73">
        <v>0</v>
      </c>
      <c r="L199" s="74">
        <f t="shared" si="33"/>
        <v>0</v>
      </c>
      <c r="M199" s="70"/>
    </row>
    <row r="200" spans="1:13" ht="25.5" x14ac:dyDescent="0.2">
      <c r="A200" s="71">
        <v>417</v>
      </c>
      <c r="B200" s="76" t="s">
        <v>277</v>
      </c>
      <c r="C200" s="73">
        <v>0</v>
      </c>
      <c r="D200" s="73">
        <v>0</v>
      </c>
      <c r="E200" s="73">
        <v>0</v>
      </c>
      <c r="F200" s="73">
        <v>0</v>
      </c>
      <c r="G200" s="73">
        <v>0</v>
      </c>
      <c r="H200" s="73">
        <v>0</v>
      </c>
      <c r="I200" s="73">
        <v>0</v>
      </c>
      <c r="J200" s="73">
        <v>0</v>
      </c>
      <c r="K200" s="73">
        <v>0</v>
      </c>
      <c r="L200" s="74">
        <f t="shared" si="33"/>
        <v>0</v>
      </c>
      <c r="M200" s="70"/>
    </row>
    <row r="201" spans="1:13" ht="25.5" x14ac:dyDescent="0.2">
      <c r="A201" s="71">
        <v>418</v>
      </c>
      <c r="B201" s="76" t="s">
        <v>278</v>
      </c>
      <c r="C201" s="73">
        <v>0</v>
      </c>
      <c r="D201" s="73">
        <v>0</v>
      </c>
      <c r="E201" s="73">
        <v>0</v>
      </c>
      <c r="F201" s="73">
        <v>0</v>
      </c>
      <c r="G201" s="73">
        <v>0</v>
      </c>
      <c r="H201" s="73">
        <v>0</v>
      </c>
      <c r="I201" s="73">
        <v>0</v>
      </c>
      <c r="J201" s="73">
        <v>0</v>
      </c>
      <c r="K201" s="73">
        <v>0</v>
      </c>
      <c r="L201" s="74">
        <f t="shared" si="33"/>
        <v>0</v>
      </c>
      <c r="M201" s="70"/>
    </row>
    <row r="202" spans="1:13" ht="25.5" x14ac:dyDescent="0.2">
      <c r="A202" s="71">
        <v>419</v>
      </c>
      <c r="B202" s="76" t="s">
        <v>279</v>
      </c>
      <c r="C202" s="73">
        <v>0</v>
      </c>
      <c r="D202" s="73">
        <v>0</v>
      </c>
      <c r="E202" s="73">
        <v>0</v>
      </c>
      <c r="F202" s="73">
        <v>0</v>
      </c>
      <c r="G202" s="73">
        <v>0</v>
      </c>
      <c r="H202" s="73">
        <v>0</v>
      </c>
      <c r="I202" s="73">
        <v>0</v>
      </c>
      <c r="J202" s="73">
        <v>0</v>
      </c>
      <c r="K202" s="73">
        <v>0</v>
      </c>
      <c r="L202" s="74">
        <f t="shared" si="33"/>
        <v>0</v>
      </c>
      <c r="M202" s="70"/>
    </row>
    <row r="203" spans="1:13" x14ac:dyDescent="0.2">
      <c r="A203" s="67">
        <v>4200</v>
      </c>
      <c r="B203" s="68" t="s">
        <v>280</v>
      </c>
      <c r="C203" s="69">
        <f t="shared" ref="C203:K203" si="34">SUM(C204:C208)</f>
        <v>0</v>
      </c>
      <c r="D203" s="69">
        <f t="shared" si="34"/>
        <v>0</v>
      </c>
      <c r="E203" s="69">
        <f t="shared" si="34"/>
        <v>0</v>
      </c>
      <c r="F203" s="69">
        <f t="shared" si="34"/>
        <v>0</v>
      </c>
      <c r="G203" s="69">
        <f t="shared" si="34"/>
        <v>0</v>
      </c>
      <c r="H203" s="69">
        <f t="shared" si="34"/>
        <v>0</v>
      </c>
      <c r="I203" s="69">
        <f t="shared" si="34"/>
        <v>0</v>
      </c>
      <c r="J203" s="69">
        <f t="shared" si="34"/>
        <v>0</v>
      </c>
      <c r="K203" s="69">
        <f t="shared" si="34"/>
        <v>0</v>
      </c>
      <c r="L203" s="69">
        <f t="shared" si="33"/>
        <v>0</v>
      </c>
      <c r="M203" s="77"/>
    </row>
    <row r="204" spans="1:13" ht="25.5" x14ac:dyDescent="0.2">
      <c r="A204" s="71">
        <v>421</v>
      </c>
      <c r="B204" s="76" t="s">
        <v>281</v>
      </c>
      <c r="C204" s="73">
        <v>0</v>
      </c>
      <c r="D204" s="73">
        <v>0</v>
      </c>
      <c r="E204" s="73">
        <v>0</v>
      </c>
      <c r="F204" s="73">
        <v>0</v>
      </c>
      <c r="G204" s="73">
        <v>0</v>
      </c>
      <c r="H204" s="73">
        <v>0</v>
      </c>
      <c r="I204" s="73">
        <v>0</v>
      </c>
      <c r="J204" s="73">
        <v>0</v>
      </c>
      <c r="K204" s="73">
        <v>0</v>
      </c>
      <c r="L204" s="74">
        <f t="shared" si="33"/>
        <v>0</v>
      </c>
      <c r="M204" s="70"/>
    </row>
    <row r="205" spans="1:13" ht="25.5" x14ac:dyDescent="0.2">
      <c r="A205" s="71">
        <v>422</v>
      </c>
      <c r="B205" s="76" t="s">
        <v>282</v>
      </c>
      <c r="C205" s="73">
        <v>0</v>
      </c>
      <c r="D205" s="73">
        <v>0</v>
      </c>
      <c r="E205" s="73">
        <v>0</v>
      </c>
      <c r="F205" s="73">
        <v>0</v>
      </c>
      <c r="G205" s="73">
        <v>0</v>
      </c>
      <c r="H205" s="73">
        <v>0</v>
      </c>
      <c r="I205" s="73">
        <v>0</v>
      </c>
      <c r="J205" s="73">
        <v>0</v>
      </c>
      <c r="K205" s="73">
        <v>0</v>
      </c>
      <c r="L205" s="74">
        <f t="shared" si="33"/>
        <v>0</v>
      </c>
      <c r="M205" s="70"/>
    </row>
    <row r="206" spans="1:13" ht="25.5" x14ac:dyDescent="0.2">
      <c r="A206" s="71">
        <v>423</v>
      </c>
      <c r="B206" s="76" t="s">
        <v>283</v>
      </c>
      <c r="C206" s="73">
        <v>0</v>
      </c>
      <c r="D206" s="73">
        <v>0</v>
      </c>
      <c r="E206" s="73">
        <v>0</v>
      </c>
      <c r="F206" s="73">
        <v>0</v>
      </c>
      <c r="G206" s="73">
        <v>0</v>
      </c>
      <c r="H206" s="73">
        <v>0</v>
      </c>
      <c r="I206" s="73">
        <v>0</v>
      </c>
      <c r="J206" s="73">
        <v>0</v>
      </c>
      <c r="K206" s="73">
        <v>0</v>
      </c>
      <c r="L206" s="74">
        <f t="shared" si="33"/>
        <v>0</v>
      </c>
      <c r="M206" s="70"/>
    </row>
    <row r="207" spans="1:13" ht="12.75" x14ac:dyDescent="0.2">
      <c r="A207" s="71">
        <v>424</v>
      </c>
      <c r="B207" s="76" t="s">
        <v>284</v>
      </c>
      <c r="C207" s="73">
        <v>0</v>
      </c>
      <c r="D207" s="73">
        <v>0</v>
      </c>
      <c r="E207" s="73">
        <v>0</v>
      </c>
      <c r="F207" s="73">
        <v>0</v>
      </c>
      <c r="G207" s="73">
        <v>0</v>
      </c>
      <c r="H207" s="73">
        <v>0</v>
      </c>
      <c r="I207" s="73">
        <v>0</v>
      </c>
      <c r="J207" s="73">
        <v>0</v>
      </c>
      <c r="K207" s="73">
        <v>0</v>
      </c>
      <c r="L207" s="74">
        <f t="shared" si="33"/>
        <v>0</v>
      </c>
      <c r="M207" s="70"/>
    </row>
    <row r="208" spans="1:13" ht="25.5" x14ac:dyDescent="0.2">
      <c r="A208" s="71">
        <v>425</v>
      </c>
      <c r="B208" s="76" t="s">
        <v>285</v>
      </c>
      <c r="C208" s="73">
        <v>0</v>
      </c>
      <c r="D208" s="73">
        <v>0</v>
      </c>
      <c r="E208" s="73">
        <v>0</v>
      </c>
      <c r="F208" s="73">
        <v>0</v>
      </c>
      <c r="G208" s="73">
        <v>0</v>
      </c>
      <c r="H208" s="73">
        <v>0</v>
      </c>
      <c r="I208" s="73">
        <v>0</v>
      </c>
      <c r="J208" s="73">
        <v>0</v>
      </c>
      <c r="K208" s="73">
        <v>0</v>
      </c>
      <c r="L208" s="74">
        <f t="shared" si="33"/>
        <v>0</v>
      </c>
      <c r="M208" s="70"/>
    </row>
    <row r="209" spans="1:13" x14ac:dyDescent="0.2">
      <c r="A209" s="67">
        <v>4300</v>
      </c>
      <c r="B209" s="68" t="s">
        <v>286</v>
      </c>
      <c r="C209" s="69">
        <f t="shared" ref="C209:M209" si="35">SUM(C210:C218)</f>
        <v>0</v>
      </c>
      <c r="D209" s="69">
        <f t="shared" si="35"/>
        <v>0</v>
      </c>
      <c r="E209" s="69">
        <f t="shared" si="35"/>
        <v>0</v>
      </c>
      <c r="F209" s="69">
        <f t="shared" si="35"/>
        <v>0</v>
      </c>
      <c r="G209" s="69">
        <f t="shared" si="35"/>
        <v>0</v>
      </c>
      <c r="H209" s="69">
        <f t="shared" si="35"/>
        <v>0</v>
      </c>
      <c r="I209" s="69">
        <f t="shared" si="35"/>
        <v>0</v>
      </c>
      <c r="J209" s="69">
        <f t="shared" si="35"/>
        <v>0</v>
      </c>
      <c r="K209" s="69">
        <f t="shared" si="35"/>
        <v>0</v>
      </c>
      <c r="L209" s="69">
        <f t="shared" si="33"/>
        <v>0</v>
      </c>
      <c r="M209" s="78">
        <f t="shared" si="35"/>
        <v>0</v>
      </c>
    </row>
    <row r="210" spans="1:13" ht="12.75" x14ac:dyDescent="0.2">
      <c r="A210" s="71">
        <v>431</v>
      </c>
      <c r="B210" s="76" t="s">
        <v>287</v>
      </c>
      <c r="C210" s="73">
        <v>0</v>
      </c>
      <c r="D210" s="73">
        <v>0</v>
      </c>
      <c r="E210" s="73">
        <v>0</v>
      </c>
      <c r="F210" s="73">
        <v>0</v>
      </c>
      <c r="G210" s="73">
        <v>0</v>
      </c>
      <c r="H210" s="73">
        <v>0</v>
      </c>
      <c r="I210" s="73">
        <v>0</v>
      </c>
      <c r="J210" s="73">
        <v>0</v>
      </c>
      <c r="K210" s="73">
        <v>0</v>
      </c>
      <c r="L210" s="74">
        <f t="shared" si="33"/>
        <v>0</v>
      </c>
      <c r="M210" s="70"/>
    </row>
    <row r="211" spans="1:13" ht="12.75" x14ac:dyDescent="0.2">
      <c r="A211" s="71">
        <v>432</v>
      </c>
      <c r="B211" s="76" t="s">
        <v>288</v>
      </c>
      <c r="C211" s="73">
        <v>0</v>
      </c>
      <c r="D211" s="73">
        <v>0</v>
      </c>
      <c r="E211" s="73">
        <v>0</v>
      </c>
      <c r="F211" s="73">
        <v>0</v>
      </c>
      <c r="G211" s="73">
        <v>0</v>
      </c>
      <c r="H211" s="73">
        <v>0</v>
      </c>
      <c r="I211" s="73">
        <v>0</v>
      </c>
      <c r="J211" s="73">
        <v>0</v>
      </c>
      <c r="K211" s="73">
        <v>0</v>
      </c>
      <c r="L211" s="74">
        <f t="shared" si="33"/>
        <v>0</v>
      </c>
      <c r="M211" s="70"/>
    </row>
    <row r="212" spans="1:13" ht="12.75" x14ac:dyDescent="0.2">
      <c r="A212" s="71">
        <v>433</v>
      </c>
      <c r="B212" s="76" t="s">
        <v>289</v>
      </c>
      <c r="C212" s="73">
        <v>0</v>
      </c>
      <c r="D212" s="73">
        <v>0</v>
      </c>
      <c r="E212" s="73">
        <v>0</v>
      </c>
      <c r="F212" s="73">
        <v>0</v>
      </c>
      <c r="G212" s="73">
        <v>0</v>
      </c>
      <c r="H212" s="73">
        <v>0</v>
      </c>
      <c r="I212" s="73">
        <v>0</v>
      </c>
      <c r="J212" s="73">
        <v>0</v>
      </c>
      <c r="K212" s="73">
        <v>0</v>
      </c>
      <c r="L212" s="74">
        <f t="shared" si="33"/>
        <v>0</v>
      </c>
      <c r="M212" s="70"/>
    </row>
    <row r="213" spans="1:13" ht="12.75" x14ac:dyDescent="0.2">
      <c r="A213" s="71">
        <v>434</v>
      </c>
      <c r="B213" s="76" t="s">
        <v>290</v>
      </c>
      <c r="C213" s="73">
        <v>0</v>
      </c>
      <c r="D213" s="73">
        <v>0</v>
      </c>
      <c r="E213" s="73">
        <v>0</v>
      </c>
      <c r="F213" s="73">
        <v>0</v>
      </c>
      <c r="G213" s="73">
        <v>0</v>
      </c>
      <c r="H213" s="73">
        <v>0</v>
      </c>
      <c r="I213" s="73">
        <v>0</v>
      </c>
      <c r="J213" s="73">
        <v>0</v>
      </c>
      <c r="K213" s="73">
        <v>0</v>
      </c>
      <c r="L213" s="74">
        <f t="shared" si="33"/>
        <v>0</v>
      </c>
      <c r="M213" s="70"/>
    </row>
    <row r="214" spans="1:13" ht="12.75" x14ac:dyDescent="0.2">
      <c r="A214" s="71">
        <v>435</v>
      </c>
      <c r="B214" s="76" t="s">
        <v>291</v>
      </c>
      <c r="C214" s="73">
        <v>0</v>
      </c>
      <c r="D214" s="73">
        <v>0</v>
      </c>
      <c r="E214" s="73">
        <v>0</v>
      </c>
      <c r="F214" s="73">
        <v>0</v>
      </c>
      <c r="G214" s="73">
        <v>0</v>
      </c>
      <c r="H214" s="73">
        <v>0</v>
      </c>
      <c r="I214" s="73">
        <v>0</v>
      </c>
      <c r="J214" s="73">
        <v>0</v>
      </c>
      <c r="K214" s="73">
        <v>0</v>
      </c>
      <c r="L214" s="74">
        <f t="shared" si="33"/>
        <v>0</v>
      </c>
      <c r="M214" s="70"/>
    </row>
    <row r="215" spans="1:13" ht="12.75" x14ac:dyDescent="0.2">
      <c r="A215" s="71">
        <v>436</v>
      </c>
      <c r="B215" s="76" t="s">
        <v>292</v>
      </c>
      <c r="C215" s="73">
        <v>0</v>
      </c>
      <c r="D215" s="73">
        <v>0</v>
      </c>
      <c r="E215" s="73">
        <v>0</v>
      </c>
      <c r="F215" s="73">
        <v>0</v>
      </c>
      <c r="G215" s="73">
        <v>0</v>
      </c>
      <c r="H215" s="73">
        <v>0</v>
      </c>
      <c r="I215" s="73">
        <v>0</v>
      </c>
      <c r="J215" s="73">
        <v>0</v>
      </c>
      <c r="K215" s="73">
        <v>0</v>
      </c>
      <c r="L215" s="74">
        <f t="shared" si="33"/>
        <v>0</v>
      </c>
      <c r="M215" s="70"/>
    </row>
    <row r="216" spans="1:13" ht="12.75" x14ac:dyDescent="0.2">
      <c r="A216" s="71">
        <v>437</v>
      </c>
      <c r="B216" s="76" t="s">
        <v>293</v>
      </c>
      <c r="C216" s="73">
        <v>0</v>
      </c>
      <c r="D216" s="73">
        <v>0</v>
      </c>
      <c r="E216" s="73">
        <v>0</v>
      </c>
      <c r="F216" s="73">
        <v>0</v>
      </c>
      <c r="G216" s="73">
        <v>0</v>
      </c>
      <c r="H216" s="73">
        <v>0</v>
      </c>
      <c r="I216" s="73">
        <v>0</v>
      </c>
      <c r="J216" s="73">
        <v>0</v>
      </c>
      <c r="K216" s="73">
        <v>0</v>
      </c>
      <c r="L216" s="74">
        <f t="shared" si="33"/>
        <v>0</v>
      </c>
      <c r="M216" s="70"/>
    </row>
    <row r="217" spans="1:13" ht="12.75" x14ac:dyDescent="0.2">
      <c r="A217" s="71">
        <v>438</v>
      </c>
      <c r="B217" s="76" t="s">
        <v>294</v>
      </c>
      <c r="C217" s="73">
        <v>0</v>
      </c>
      <c r="D217" s="73">
        <v>0</v>
      </c>
      <c r="E217" s="73">
        <v>0</v>
      </c>
      <c r="F217" s="73">
        <v>0</v>
      </c>
      <c r="G217" s="73">
        <v>0</v>
      </c>
      <c r="H217" s="73">
        <v>0</v>
      </c>
      <c r="I217" s="73">
        <v>0</v>
      </c>
      <c r="J217" s="73">
        <v>0</v>
      </c>
      <c r="K217" s="73">
        <v>0</v>
      </c>
      <c r="L217" s="74">
        <f t="shared" si="33"/>
        <v>0</v>
      </c>
      <c r="M217" s="70"/>
    </row>
    <row r="218" spans="1:13" ht="12.75" x14ac:dyDescent="0.2">
      <c r="A218" s="71">
        <v>439</v>
      </c>
      <c r="B218" s="76" t="s">
        <v>295</v>
      </c>
      <c r="C218" s="73">
        <v>0</v>
      </c>
      <c r="D218" s="73">
        <v>0</v>
      </c>
      <c r="E218" s="73">
        <v>0</v>
      </c>
      <c r="F218" s="73">
        <v>0</v>
      </c>
      <c r="G218" s="73">
        <v>0</v>
      </c>
      <c r="H218" s="73">
        <v>0</v>
      </c>
      <c r="I218" s="73">
        <v>0</v>
      </c>
      <c r="J218" s="73">
        <v>0</v>
      </c>
      <c r="K218" s="73">
        <v>0</v>
      </c>
      <c r="L218" s="74">
        <f t="shared" si="33"/>
        <v>0</v>
      </c>
      <c r="M218" s="70"/>
    </row>
    <row r="219" spans="1:13" x14ac:dyDescent="0.2">
      <c r="A219" s="67">
        <v>4400</v>
      </c>
      <c r="B219" s="68" t="s">
        <v>296</v>
      </c>
      <c r="C219" s="69">
        <f t="shared" ref="C219:M219" si="36">SUM(C220:C227)</f>
        <v>4692036</v>
      </c>
      <c r="D219" s="69">
        <f t="shared" si="36"/>
        <v>0</v>
      </c>
      <c r="E219" s="69">
        <f t="shared" si="36"/>
        <v>0</v>
      </c>
      <c r="F219" s="69">
        <f t="shared" si="36"/>
        <v>0</v>
      </c>
      <c r="G219" s="69">
        <f t="shared" si="36"/>
        <v>0</v>
      </c>
      <c r="H219" s="69">
        <f t="shared" si="36"/>
        <v>0</v>
      </c>
      <c r="I219" s="69">
        <f t="shared" si="36"/>
        <v>0</v>
      </c>
      <c r="J219" s="69">
        <f t="shared" si="36"/>
        <v>0</v>
      </c>
      <c r="K219" s="69">
        <f t="shared" si="36"/>
        <v>0</v>
      </c>
      <c r="L219" s="69">
        <f t="shared" si="33"/>
        <v>4692036</v>
      </c>
      <c r="M219" s="78">
        <f t="shared" si="36"/>
        <v>0</v>
      </c>
    </row>
    <row r="220" spans="1:13" ht="12.75" x14ac:dyDescent="0.2">
      <c r="A220" s="71">
        <v>441</v>
      </c>
      <c r="B220" s="76" t="s">
        <v>297</v>
      </c>
      <c r="C220" s="73">
        <v>30000</v>
      </c>
      <c r="D220" s="73">
        <v>0</v>
      </c>
      <c r="E220" s="73">
        <v>0</v>
      </c>
      <c r="F220" s="73">
        <v>0</v>
      </c>
      <c r="G220" s="73">
        <v>0</v>
      </c>
      <c r="H220" s="73">
        <v>0</v>
      </c>
      <c r="I220" s="73">
        <v>0</v>
      </c>
      <c r="J220" s="73">
        <v>0</v>
      </c>
      <c r="K220" s="73">
        <v>0</v>
      </c>
      <c r="L220" s="74">
        <f t="shared" si="33"/>
        <v>30000</v>
      </c>
      <c r="M220" s="70"/>
    </row>
    <row r="221" spans="1:13" ht="12.75" x14ac:dyDescent="0.2">
      <c r="A221" s="71">
        <v>442</v>
      </c>
      <c r="B221" s="76" t="s">
        <v>298</v>
      </c>
      <c r="C221" s="73">
        <v>12000</v>
      </c>
      <c r="D221" s="73">
        <v>0</v>
      </c>
      <c r="E221" s="73">
        <v>0</v>
      </c>
      <c r="F221" s="73">
        <v>0</v>
      </c>
      <c r="G221" s="73">
        <v>0</v>
      </c>
      <c r="H221" s="73">
        <v>0</v>
      </c>
      <c r="I221" s="73">
        <v>0</v>
      </c>
      <c r="J221" s="73">
        <v>0</v>
      </c>
      <c r="K221" s="73">
        <v>0</v>
      </c>
      <c r="L221" s="74">
        <f t="shared" si="33"/>
        <v>12000</v>
      </c>
      <c r="M221" s="70"/>
    </row>
    <row r="222" spans="1:13" ht="12.75" x14ac:dyDescent="0.2">
      <c r="A222" s="71">
        <v>443</v>
      </c>
      <c r="B222" s="76" t="s">
        <v>299</v>
      </c>
      <c r="C222" s="73">
        <v>60000</v>
      </c>
      <c r="D222" s="73">
        <v>0</v>
      </c>
      <c r="E222" s="73">
        <v>0</v>
      </c>
      <c r="F222" s="73">
        <v>0</v>
      </c>
      <c r="G222" s="73">
        <v>0</v>
      </c>
      <c r="H222" s="73">
        <v>0</v>
      </c>
      <c r="I222" s="73">
        <v>0</v>
      </c>
      <c r="J222" s="73">
        <v>0</v>
      </c>
      <c r="K222" s="73">
        <v>0</v>
      </c>
      <c r="L222" s="74">
        <f t="shared" si="33"/>
        <v>60000</v>
      </c>
      <c r="M222" s="70"/>
    </row>
    <row r="223" spans="1:13" ht="12.75" x14ac:dyDescent="0.2">
      <c r="A223" s="71">
        <v>444</v>
      </c>
      <c r="B223" s="76" t="s">
        <v>300</v>
      </c>
      <c r="C223" s="73">
        <v>0</v>
      </c>
      <c r="D223" s="73">
        <v>0</v>
      </c>
      <c r="E223" s="73">
        <v>0</v>
      </c>
      <c r="F223" s="73">
        <v>0</v>
      </c>
      <c r="G223" s="73">
        <v>0</v>
      </c>
      <c r="H223" s="73">
        <v>0</v>
      </c>
      <c r="I223" s="73">
        <v>0</v>
      </c>
      <c r="J223" s="73">
        <v>0</v>
      </c>
      <c r="K223" s="73">
        <v>0</v>
      </c>
      <c r="L223" s="74">
        <f t="shared" si="33"/>
        <v>0</v>
      </c>
      <c r="M223" s="70"/>
    </row>
    <row r="224" spans="1:13" ht="12.75" x14ac:dyDescent="0.2">
      <c r="A224" s="71">
        <v>445</v>
      </c>
      <c r="B224" s="76" t="s">
        <v>301</v>
      </c>
      <c r="C224" s="73">
        <v>4590036</v>
      </c>
      <c r="D224" s="73">
        <v>0</v>
      </c>
      <c r="E224" s="73">
        <v>0</v>
      </c>
      <c r="F224" s="73">
        <v>0</v>
      </c>
      <c r="G224" s="73">
        <v>0</v>
      </c>
      <c r="H224" s="73">
        <v>0</v>
      </c>
      <c r="I224" s="73">
        <v>0</v>
      </c>
      <c r="J224" s="73">
        <v>0</v>
      </c>
      <c r="K224" s="73">
        <v>0</v>
      </c>
      <c r="L224" s="74">
        <f t="shared" si="33"/>
        <v>4590036</v>
      </c>
      <c r="M224" s="70"/>
    </row>
    <row r="225" spans="1:13" ht="12.75" x14ac:dyDescent="0.2">
      <c r="A225" s="71">
        <v>446</v>
      </c>
      <c r="B225" s="76" t="s">
        <v>302</v>
      </c>
      <c r="C225" s="73">
        <v>0</v>
      </c>
      <c r="D225" s="73">
        <v>0</v>
      </c>
      <c r="E225" s="73">
        <v>0</v>
      </c>
      <c r="F225" s="73">
        <v>0</v>
      </c>
      <c r="G225" s="73">
        <v>0</v>
      </c>
      <c r="H225" s="73">
        <v>0</v>
      </c>
      <c r="I225" s="73">
        <v>0</v>
      </c>
      <c r="J225" s="73">
        <v>0</v>
      </c>
      <c r="K225" s="73">
        <v>0</v>
      </c>
      <c r="L225" s="74">
        <f t="shared" si="33"/>
        <v>0</v>
      </c>
      <c r="M225" s="70"/>
    </row>
    <row r="226" spans="1:13" ht="12.75" x14ac:dyDescent="0.2">
      <c r="A226" s="71">
        <v>447</v>
      </c>
      <c r="B226" s="76" t="s">
        <v>303</v>
      </c>
      <c r="C226" s="73">
        <v>0</v>
      </c>
      <c r="D226" s="73">
        <v>0</v>
      </c>
      <c r="E226" s="73">
        <v>0</v>
      </c>
      <c r="F226" s="73">
        <v>0</v>
      </c>
      <c r="G226" s="73">
        <v>0</v>
      </c>
      <c r="H226" s="73">
        <v>0</v>
      </c>
      <c r="I226" s="73">
        <v>0</v>
      </c>
      <c r="J226" s="73">
        <v>0</v>
      </c>
      <c r="K226" s="73">
        <v>0</v>
      </c>
      <c r="L226" s="74">
        <f t="shared" si="33"/>
        <v>0</v>
      </c>
      <c r="M226" s="70"/>
    </row>
    <row r="227" spans="1:13" ht="12.75" x14ac:dyDescent="0.2">
      <c r="A227" s="71">
        <v>448</v>
      </c>
      <c r="B227" s="76" t="s">
        <v>304</v>
      </c>
      <c r="C227" s="73">
        <v>0</v>
      </c>
      <c r="D227" s="73">
        <v>0</v>
      </c>
      <c r="E227" s="73">
        <v>0</v>
      </c>
      <c r="F227" s="73">
        <v>0</v>
      </c>
      <c r="G227" s="73">
        <v>0</v>
      </c>
      <c r="H227" s="73">
        <v>0</v>
      </c>
      <c r="I227" s="73">
        <v>0</v>
      </c>
      <c r="J227" s="73">
        <v>0</v>
      </c>
      <c r="K227" s="73">
        <v>0</v>
      </c>
      <c r="L227" s="74">
        <f t="shared" si="33"/>
        <v>0</v>
      </c>
      <c r="M227" s="70"/>
    </row>
    <row r="228" spans="1:13" x14ac:dyDescent="0.2">
      <c r="A228" s="67">
        <v>4500</v>
      </c>
      <c r="B228" s="68" t="s">
        <v>305</v>
      </c>
      <c r="C228" s="69">
        <f t="shared" ref="C228:M228" si="37">SUM(C229:C231)</f>
        <v>900672</v>
      </c>
      <c r="D228" s="69">
        <f t="shared" si="37"/>
        <v>0</v>
      </c>
      <c r="E228" s="69">
        <f t="shared" si="37"/>
        <v>0</v>
      </c>
      <c r="F228" s="69">
        <f t="shared" si="37"/>
        <v>0</v>
      </c>
      <c r="G228" s="69">
        <f t="shared" si="37"/>
        <v>0</v>
      </c>
      <c r="H228" s="69">
        <f t="shared" si="37"/>
        <v>0</v>
      </c>
      <c r="I228" s="69">
        <f t="shared" si="37"/>
        <v>0</v>
      </c>
      <c r="J228" s="69">
        <f t="shared" si="37"/>
        <v>0</v>
      </c>
      <c r="K228" s="69">
        <f t="shared" si="37"/>
        <v>0</v>
      </c>
      <c r="L228" s="69">
        <f t="shared" si="33"/>
        <v>900672</v>
      </c>
      <c r="M228" s="78">
        <f t="shared" si="37"/>
        <v>0</v>
      </c>
    </row>
    <row r="229" spans="1:13" ht="12.75" x14ac:dyDescent="0.2">
      <c r="A229" s="71">
        <v>451</v>
      </c>
      <c r="B229" s="76" t="s">
        <v>306</v>
      </c>
      <c r="C229" s="73">
        <v>0</v>
      </c>
      <c r="D229" s="73">
        <v>0</v>
      </c>
      <c r="E229" s="73">
        <v>0</v>
      </c>
      <c r="F229" s="73">
        <v>0</v>
      </c>
      <c r="G229" s="73">
        <v>0</v>
      </c>
      <c r="H229" s="73">
        <v>0</v>
      </c>
      <c r="I229" s="73">
        <v>0</v>
      </c>
      <c r="J229" s="73">
        <v>0</v>
      </c>
      <c r="K229" s="73">
        <v>0</v>
      </c>
      <c r="L229" s="74">
        <f t="shared" si="33"/>
        <v>0</v>
      </c>
      <c r="M229" s="70"/>
    </row>
    <row r="230" spans="1:13" ht="12.75" x14ac:dyDescent="0.2">
      <c r="A230" s="71">
        <v>452</v>
      </c>
      <c r="B230" s="76" t="s">
        <v>307</v>
      </c>
      <c r="C230" s="73">
        <v>900672</v>
      </c>
      <c r="D230" s="73">
        <v>0</v>
      </c>
      <c r="E230" s="73">
        <v>0</v>
      </c>
      <c r="F230" s="73">
        <v>0</v>
      </c>
      <c r="G230" s="73">
        <v>0</v>
      </c>
      <c r="H230" s="73">
        <v>0</v>
      </c>
      <c r="I230" s="73">
        <v>0</v>
      </c>
      <c r="J230" s="73">
        <v>0</v>
      </c>
      <c r="K230" s="73">
        <v>0</v>
      </c>
      <c r="L230" s="74">
        <f t="shared" si="33"/>
        <v>900672</v>
      </c>
      <c r="M230" s="70"/>
    </row>
    <row r="231" spans="1:13" ht="12.75" x14ac:dyDescent="0.2">
      <c r="A231" s="71">
        <v>459</v>
      </c>
      <c r="B231" s="76" t="s">
        <v>308</v>
      </c>
      <c r="C231" s="73">
        <v>0</v>
      </c>
      <c r="D231" s="73">
        <v>0</v>
      </c>
      <c r="E231" s="73">
        <v>0</v>
      </c>
      <c r="F231" s="73">
        <v>0</v>
      </c>
      <c r="G231" s="73">
        <v>0</v>
      </c>
      <c r="H231" s="73">
        <v>0</v>
      </c>
      <c r="I231" s="73">
        <v>0</v>
      </c>
      <c r="J231" s="73">
        <v>0</v>
      </c>
      <c r="K231" s="73">
        <v>0</v>
      </c>
      <c r="L231" s="74">
        <f t="shared" si="33"/>
        <v>0</v>
      </c>
      <c r="M231" s="70"/>
    </row>
    <row r="232" spans="1:13" ht="30" x14ac:dyDescent="0.2">
      <c r="A232" s="67">
        <v>4600</v>
      </c>
      <c r="B232" s="79" t="s">
        <v>309</v>
      </c>
      <c r="C232" s="69">
        <f t="shared" ref="C232:M232" si="38">SUM(C233:C238)</f>
        <v>0</v>
      </c>
      <c r="D232" s="69">
        <f t="shared" si="38"/>
        <v>0</v>
      </c>
      <c r="E232" s="69">
        <f t="shared" si="38"/>
        <v>0</v>
      </c>
      <c r="F232" s="69">
        <f t="shared" si="38"/>
        <v>0</v>
      </c>
      <c r="G232" s="69">
        <f t="shared" si="38"/>
        <v>0</v>
      </c>
      <c r="H232" s="69">
        <f t="shared" si="38"/>
        <v>0</v>
      </c>
      <c r="I232" s="69">
        <f t="shared" si="38"/>
        <v>0</v>
      </c>
      <c r="J232" s="69">
        <f t="shared" si="38"/>
        <v>0</v>
      </c>
      <c r="K232" s="69">
        <f t="shared" si="38"/>
        <v>0</v>
      </c>
      <c r="L232" s="69">
        <f t="shared" si="33"/>
        <v>0</v>
      </c>
      <c r="M232" s="78">
        <f t="shared" si="38"/>
        <v>0</v>
      </c>
    </row>
    <row r="233" spans="1:13" ht="12.75" x14ac:dyDescent="0.2">
      <c r="A233" s="71">
        <v>461</v>
      </c>
      <c r="B233" s="76" t="s">
        <v>310</v>
      </c>
      <c r="C233" s="73">
        <v>0</v>
      </c>
      <c r="D233" s="73">
        <v>0</v>
      </c>
      <c r="E233" s="73">
        <v>0</v>
      </c>
      <c r="F233" s="73">
        <v>0</v>
      </c>
      <c r="G233" s="73">
        <v>0</v>
      </c>
      <c r="H233" s="73">
        <v>0</v>
      </c>
      <c r="I233" s="73">
        <v>0</v>
      </c>
      <c r="J233" s="73">
        <v>0</v>
      </c>
      <c r="K233" s="73">
        <v>0</v>
      </c>
      <c r="L233" s="74">
        <f t="shared" si="33"/>
        <v>0</v>
      </c>
      <c r="M233" s="70"/>
    </row>
    <row r="234" spans="1:13" ht="12.75" x14ac:dyDescent="0.2">
      <c r="A234" s="71">
        <v>462</v>
      </c>
      <c r="B234" s="76" t="s">
        <v>311</v>
      </c>
      <c r="C234" s="73">
        <v>0</v>
      </c>
      <c r="D234" s="73">
        <v>0</v>
      </c>
      <c r="E234" s="73">
        <v>0</v>
      </c>
      <c r="F234" s="73">
        <v>0</v>
      </c>
      <c r="G234" s="73">
        <v>0</v>
      </c>
      <c r="H234" s="73">
        <v>0</v>
      </c>
      <c r="I234" s="73">
        <v>0</v>
      </c>
      <c r="J234" s="73">
        <v>0</v>
      </c>
      <c r="K234" s="73">
        <v>0</v>
      </c>
      <c r="L234" s="74">
        <f t="shared" si="33"/>
        <v>0</v>
      </c>
      <c r="M234" s="70"/>
    </row>
    <row r="235" spans="1:13" ht="12.75" x14ac:dyDescent="0.2">
      <c r="A235" s="71">
        <v>463</v>
      </c>
      <c r="B235" s="76" t="s">
        <v>312</v>
      </c>
      <c r="C235" s="73">
        <v>0</v>
      </c>
      <c r="D235" s="73">
        <v>0</v>
      </c>
      <c r="E235" s="73">
        <v>0</v>
      </c>
      <c r="F235" s="73">
        <v>0</v>
      </c>
      <c r="G235" s="73">
        <v>0</v>
      </c>
      <c r="H235" s="73">
        <v>0</v>
      </c>
      <c r="I235" s="73">
        <v>0</v>
      </c>
      <c r="J235" s="73">
        <v>0</v>
      </c>
      <c r="K235" s="73">
        <v>0</v>
      </c>
      <c r="L235" s="74">
        <f t="shared" si="33"/>
        <v>0</v>
      </c>
      <c r="M235" s="70"/>
    </row>
    <row r="236" spans="1:13" ht="25.5" x14ac:dyDescent="0.2">
      <c r="A236" s="71">
        <v>464</v>
      </c>
      <c r="B236" s="76" t="s">
        <v>313</v>
      </c>
      <c r="C236" s="73">
        <v>0</v>
      </c>
      <c r="D236" s="73">
        <v>0</v>
      </c>
      <c r="E236" s="73">
        <v>0</v>
      </c>
      <c r="F236" s="73">
        <v>0</v>
      </c>
      <c r="G236" s="73">
        <v>0</v>
      </c>
      <c r="H236" s="73">
        <v>0</v>
      </c>
      <c r="I236" s="73">
        <v>0</v>
      </c>
      <c r="J236" s="73">
        <v>0</v>
      </c>
      <c r="K236" s="73">
        <v>0</v>
      </c>
      <c r="L236" s="74">
        <f t="shared" si="33"/>
        <v>0</v>
      </c>
      <c r="M236" s="70"/>
    </row>
    <row r="237" spans="1:13" ht="25.5" x14ac:dyDescent="0.2">
      <c r="A237" s="71">
        <v>465</v>
      </c>
      <c r="B237" s="76" t="s">
        <v>314</v>
      </c>
      <c r="C237" s="73">
        <v>0</v>
      </c>
      <c r="D237" s="73">
        <v>0</v>
      </c>
      <c r="E237" s="73">
        <v>0</v>
      </c>
      <c r="F237" s="73">
        <v>0</v>
      </c>
      <c r="G237" s="73">
        <v>0</v>
      </c>
      <c r="H237" s="73">
        <v>0</v>
      </c>
      <c r="I237" s="73">
        <v>0</v>
      </c>
      <c r="J237" s="73">
        <v>0</v>
      </c>
      <c r="K237" s="73">
        <v>0</v>
      </c>
      <c r="L237" s="74">
        <f t="shared" si="33"/>
        <v>0</v>
      </c>
      <c r="M237" s="70"/>
    </row>
    <row r="238" spans="1:13" ht="25.5" x14ac:dyDescent="0.2">
      <c r="A238" s="71">
        <v>466</v>
      </c>
      <c r="B238" s="76" t="s">
        <v>315</v>
      </c>
      <c r="C238" s="73">
        <v>0</v>
      </c>
      <c r="D238" s="73">
        <v>0</v>
      </c>
      <c r="E238" s="73">
        <v>0</v>
      </c>
      <c r="F238" s="73">
        <v>0</v>
      </c>
      <c r="G238" s="73">
        <v>0</v>
      </c>
      <c r="H238" s="73">
        <v>0</v>
      </c>
      <c r="I238" s="73">
        <v>0</v>
      </c>
      <c r="J238" s="73">
        <v>0</v>
      </c>
      <c r="K238" s="73">
        <v>0</v>
      </c>
      <c r="L238" s="74">
        <f t="shared" si="33"/>
        <v>0</v>
      </c>
      <c r="M238" s="70"/>
    </row>
    <row r="239" spans="1:13" x14ac:dyDescent="0.2">
      <c r="A239" s="67">
        <v>4700</v>
      </c>
      <c r="B239" s="68" t="s">
        <v>316</v>
      </c>
      <c r="C239" s="69">
        <f t="shared" ref="C239:M239" si="39">SUM(C240)</f>
        <v>0</v>
      </c>
      <c r="D239" s="69">
        <f t="shared" si="39"/>
        <v>0</v>
      </c>
      <c r="E239" s="69">
        <f t="shared" si="39"/>
        <v>0</v>
      </c>
      <c r="F239" s="69">
        <f t="shared" si="39"/>
        <v>0</v>
      </c>
      <c r="G239" s="69">
        <f t="shared" si="39"/>
        <v>0</v>
      </c>
      <c r="H239" s="69">
        <f t="shared" si="39"/>
        <v>0</v>
      </c>
      <c r="I239" s="69">
        <f t="shared" si="39"/>
        <v>0</v>
      </c>
      <c r="J239" s="69">
        <f t="shared" si="39"/>
        <v>0</v>
      </c>
      <c r="K239" s="69">
        <f t="shared" si="39"/>
        <v>0</v>
      </c>
      <c r="L239" s="69">
        <f t="shared" si="33"/>
        <v>0</v>
      </c>
      <c r="M239" s="87">
        <f t="shared" si="39"/>
        <v>0</v>
      </c>
    </row>
    <row r="240" spans="1:13" ht="12.75" x14ac:dyDescent="0.2">
      <c r="A240" s="71">
        <v>471</v>
      </c>
      <c r="B240" s="76" t="s">
        <v>317</v>
      </c>
      <c r="C240" s="88">
        <v>0</v>
      </c>
      <c r="D240" s="88">
        <v>0</v>
      </c>
      <c r="E240" s="88">
        <v>0</v>
      </c>
      <c r="F240" s="88">
        <v>0</v>
      </c>
      <c r="G240" s="88">
        <v>0</v>
      </c>
      <c r="H240" s="88">
        <v>0</v>
      </c>
      <c r="I240" s="88">
        <v>0</v>
      </c>
      <c r="J240" s="88">
        <v>0</v>
      </c>
      <c r="K240" s="88">
        <v>0</v>
      </c>
      <c r="L240" s="74">
        <f t="shared" si="33"/>
        <v>0</v>
      </c>
      <c r="M240" s="70"/>
    </row>
    <row r="241" spans="1:13" x14ac:dyDescent="0.2">
      <c r="A241" s="67">
        <v>4800</v>
      </c>
      <c r="B241" s="68" t="s">
        <v>318</v>
      </c>
      <c r="C241" s="69">
        <f t="shared" ref="C241:M241" si="40">SUM(C242:C246)</f>
        <v>0</v>
      </c>
      <c r="D241" s="69">
        <f t="shared" si="40"/>
        <v>0</v>
      </c>
      <c r="E241" s="69">
        <f t="shared" si="40"/>
        <v>0</v>
      </c>
      <c r="F241" s="69">
        <f t="shared" si="40"/>
        <v>0</v>
      </c>
      <c r="G241" s="69">
        <f t="shared" si="40"/>
        <v>0</v>
      </c>
      <c r="H241" s="69">
        <f t="shared" si="40"/>
        <v>0</v>
      </c>
      <c r="I241" s="69">
        <f t="shared" si="40"/>
        <v>0</v>
      </c>
      <c r="J241" s="69">
        <f t="shared" si="40"/>
        <v>0</v>
      </c>
      <c r="K241" s="69">
        <f t="shared" si="40"/>
        <v>0</v>
      </c>
      <c r="L241" s="69">
        <f t="shared" si="33"/>
        <v>0</v>
      </c>
      <c r="M241" s="87">
        <f t="shared" si="40"/>
        <v>0</v>
      </c>
    </row>
    <row r="242" spans="1:13" ht="12.75" x14ac:dyDescent="0.2">
      <c r="A242" s="71">
        <v>481</v>
      </c>
      <c r="B242" s="76" t="s">
        <v>319</v>
      </c>
      <c r="C242" s="73">
        <v>0</v>
      </c>
      <c r="D242" s="73">
        <v>0</v>
      </c>
      <c r="E242" s="73">
        <v>0</v>
      </c>
      <c r="F242" s="73">
        <v>0</v>
      </c>
      <c r="G242" s="73">
        <v>0</v>
      </c>
      <c r="H242" s="73">
        <v>0</v>
      </c>
      <c r="I242" s="73">
        <v>0</v>
      </c>
      <c r="J242" s="73">
        <v>0</v>
      </c>
      <c r="K242" s="73">
        <v>0</v>
      </c>
      <c r="L242" s="74">
        <f t="shared" si="33"/>
        <v>0</v>
      </c>
      <c r="M242" s="89"/>
    </row>
    <row r="243" spans="1:13" ht="12.75" x14ac:dyDescent="0.2">
      <c r="A243" s="71">
        <v>482</v>
      </c>
      <c r="B243" s="76" t="s">
        <v>320</v>
      </c>
      <c r="C243" s="73">
        <v>0</v>
      </c>
      <c r="D243" s="73">
        <v>0</v>
      </c>
      <c r="E243" s="73">
        <v>0</v>
      </c>
      <c r="F243" s="73">
        <v>0</v>
      </c>
      <c r="G243" s="73">
        <v>0</v>
      </c>
      <c r="H243" s="73">
        <v>0</v>
      </c>
      <c r="I243" s="73">
        <v>0</v>
      </c>
      <c r="J243" s="73">
        <v>0</v>
      </c>
      <c r="K243" s="73">
        <v>0</v>
      </c>
      <c r="L243" s="74">
        <f t="shared" si="33"/>
        <v>0</v>
      </c>
      <c r="M243" s="70"/>
    </row>
    <row r="244" spans="1:13" ht="12.75" x14ac:dyDescent="0.2">
      <c r="A244" s="71">
        <v>483</v>
      </c>
      <c r="B244" s="76" t="s">
        <v>321</v>
      </c>
      <c r="C244" s="73">
        <v>0</v>
      </c>
      <c r="D244" s="73">
        <v>0</v>
      </c>
      <c r="E244" s="73">
        <v>0</v>
      </c>
      <c r="F244" s="73">
        <v>0</v>
      </c>
      <c r="G244" s="73">
        <v>0</v>
      </c>
      <c r="H244" s="73">
        <v>0</v>
      </c>
      <c r="I244" s="73">
        <v>0</v>
      </c>
      <c r="J244" s="73">
        <v>0</v>
      </c>
      <c r="K244" s="73">
        <v>0</v>
      </c>
      <c r="L244" s="74">
        <f t="shared" si="33"/>
        <v>0</v>
      </c>
      <c r="M244" s="89"/>
    </row>
    <row r="245" spans="1:13" ht="12.75" x14ac:dyDescent="0.2">
      <c r="A245" s="71">
        <v>484</v>
      </c>
      <c r="B245" s="76" t="s">
        <v>322</v>
      </c>
      <c r="C245" s="73">
        <v>0</v>
      </c>
      <c r="D245" s="73">
        <v>0</v>
      </c>
      <c r="E245" s="73">
        <v>0</v>
      </c>
      <c r="F245" s="73">
        <v>0</v>
      </c>
      <c r="G245" s="73">
        <v>0</v>
      </c>
      <c r="H245" s="73">
        <v>0</v>
      </c>
      <c r="I245" s="73">
        <v>0</v>
      </c>
      <c r="J245" s="73">
        <v>0</v>
      </c>
      <c r="K245" s="73">
        <v>0</v>
      </c>
      <c r="L245" s="74">
        <f t="shared" si="33"/>
        <v>0</v>
      </c>
      <c r="M245" s="89"/>
    </row>
    <row r="246" spans="1:13" ht="12.75" x14ac:dyDescent="0.2">
      <c r="A246" s="71">
        <v>485</v>
      </c>
      <c r="B246" s="76" t="s">
        <v>323</v>
      </c>
      <c r="C246" s="73">
        <v>0</v>
      </c>
      <c r="D246" s="73">
        <v>0</v>
      </c>
      <c r="E246" s="73">
        <v>0</v>
      </c>
      <c r="F246" s="73">
        <v>0</v>
      </c>
      <c r="G246" s="73">
        <v>0</v>
      </c>
      <c r="H246" s="73">
        <v>0</v>
      </c>
      <c r="I246" s="73">
        <v>0</v>
      </c>
      <c r="J246" s="73">
        <v>0</v>
      </c>
      <c r="K246" s="73">
        <v>0</v>
      </c>
      <c r="L246" s="74">
        <f t="shared" si="33"/>
        <v>0</v>
      </c>
      <c r="M246" s="89"/>
    </row>
    <row r="247" spans="1:13" x14ac:dyDescent="0.2">
      <c r="A247" s="67">
        <v>4900</v>
      </c>
      <c r="B247" s="68" t="s">
        <v>324</v>
      </c>
      <c r="C247" s="69">
        <f t="shared" ref="C247:K247" si="41">SUM(C248:C250)</f>
        <v>0</v>
      </c>
      <c r="D247" s="69">
        <f t="shared" si="41"/>
        <v>0</v>
      </c>
      <c r="E247" s="69">
        <f t="shared" si="41"/>
        <v>0</v>
      </c>
      <c r="F247" s="69">
        <f t="shared" si="41"/>
        <v>0</v>
      </c>
      <c r="G247" s="69">
        <f t="shared" si="41"/>
        <v>0</v>
      </c>
      <c r="H247" s="69">
        <f t="shared" si="41"/>
        <v>0</v>
      </c>
      <c r="I247" s="69">
        <f t="shared" si="41"/>
        <v>0</v>
      </c>
      <c r="J247" s="69">
        <f t="shared" si="41"/>
        <v>0</v>
      </c>
      <c r="K247" s="69">
        <f t="shared" si="41"/>
        <v>0</v>
      </c>
      <c r="L247" s="69">
        <f t="shared" si="33"/>
        <v>0</v>
      </c>
      <c r="M247" s="77"/>
    </row>
    <row r="248" spans="1:13" ht="12.75" x14ac:dyDescent="0.2">
      <c r="A248" s="90">
        <v>491</v>
      </c>
      <c r="B248" s="76" t="s">
        <v>325</v>
      </c>
      <c r="C248" s="88">
        <v>0</v>
      </c>
      <c r="D248" s="88">
        <v>0</v>
      </c>
      <c r="E248" s="88">
        <v>0</v>
      </c>
      <c r="F248" s="88">
        <v>0</v>
      </c>
      <c r="G248" s="88">
        <v>0</v>
      </c>
      <c r="H248" s="88">
        <v>0</v>
      </c>
      <c r="I248" s="88">
        <v>0</v>
      </c>
      <c r="J248" s="88">
        <v>0</v>
      </c>
      <c r="K248" s="88">
        <v>0</v>
      </c>
      <c r="L248" s="74">
        <f t="shared" si="33"/>
        <v>0</v>
      </c>
      <c r="M248" s="70"/>
    </row>
    <row r="249" spans="1:13" ht="12.75" x14ac:dyDescent="0.2">
      <c r="A249" s="90">
        <v>492</v>
      </c>
      <c r="B249" s="76" t="s">
        <v>326</v>
      </c>
      <c r="C249" s="88">
        <v>0</v>
      </c>
      <c r="D249" s="88">
        <v>0</v>
      </c>
      <c r="E249" s="88">
        <v>0</v>
      </c>
      <c r="F249" s="88">
        <v>0</v>
      </c>
      <c r="G249" s="88">
        <v>0</v>
      </c>
      <c r="H249" s="88">
        <v>0</v>
      </c>
      <c r="I249" s="88">
        <v>0</v>
      </c>
      <c r="J249" s="88">
        <v>0</v>
      </c>
      <c r="K249" s="88">
        <v>0</v>
      </c>
      <c r="L249" s="74">
        <f t="shared" si="33"/>
        <v>0</v>
      </c>
      <c r="M249" s="70"/>
    </row>
    <row r="250" spans="1:13" ht="12.75" x14ac:dyDescent="0.2">
      <c r="A250" s="90">
        <v>493</v>
      </c>
      <c r="B250" s="76" t="s">
        <v>327</v>
      </c>
      <c r="C250" s="88">
        <v>0</v>
      </c>
      <c r="D250" s="88">
        <v>0</v>
      </c>
      <c r="E250" s="88">
        <v>0</v>
      </c>
      <c r="F250" s="88">
        <v>0</v>
      </c>
      <c r="G250" s="88">
        <v>0</v>
      </c>
      <c r="H250" s="88">
        <v>0</v>
      </c>
      <c r="I250" s="88">
        <v>0</v>
      </c>
      <c r="J250" s="88">
        <v>0</v>
      </c>
      <c r="K250" s="88">
        <v>0</v>
      </c>
      <c r="L250" s="74">
        <f t="shared" si="33"/>
        <v>0</v>
      </c>
      <c r="M250" s="70"/>
    </row>
    <row r="251" spans="1:13" ht="15.75" x14ac:dyDescent="0.2">
      <c r="A251" s="63">
        <v>5000</v>
      </c>
      <c r="B251" s="64" t="s">
        <v>328</v>
      </c>
      <c r="C251" s="65">
        <f t="shared" ref="C251:M251" si="42">C252+C259+C264+C267+C274+C276+C285+C295+C300</f>
        <v>182000</v>
      </c>
      <c r="D251" s="65">
        <f t="shared" si="42"/>
        <v>0</v>
      </c>
      <c r="E251" s="65">
        <f t="shared" si="42"/>
        <v>0</v>
      </c>
      <c r="F251" s="65">
        <f t="shared" si="42"/>
        <v>0</v>
      </c>
      <c r="G251" s="65">
        <f t="shared" si="42"/>
        <v>47000</v>
      </c>
      <c r="H251" s="65">
        <f t="shared" si="42"/>
        <v>0</v>
      </c>
      <c r="I251" s="65">
        <f t="shared" si="42"/>
        <v>0</v>
      </c>
      <c r="J251" s="65">
        <f t="shared" si="42"/>
        <v>0</v>
      </c>
      <c r="K251" s="65">
        <f t="shared" si="42"/>
        <v>0</v>
      </c>
      <c r="L251" s="65">
        <f t="shared" si="33"/>
        <v>229000</v>
      </c>
      <c r="M251" s="81">
        <f t="shared" si="42"/>
        <v>0</v>
      </c>
    </row>
    <row r="252" spans="1:13" x14ac:dyDescent="0.2">
      <c r="A252" s="67">
        <v>5100</v>
      </c>
      <c r="B252" s="68" t="s">
        <v>329</v>
      </c>
      <c r="C252" s="69">
        <f>SUM(C253:C258)</f>
        <v>150000</v>
      </c>
      <c r="D252" s="69">
        <f t="shared" ref="D252:M252" si="43">SUM(D253:D258)</f>
        <v>0</v>
      </c>
      <c r="E252" s="69">
        <f t="shared" si="43"/>
        <v>0</v>
      </c>
      <c r="F252" s="69">
        <f t="shared" si="43"/>
        <v>0</v>
      </c>
      <c r="G252" s="69">
        <f t="shared" si="43"/>
        <v>0</v>
      </c>
      <c r="H252" s="69">
        <f t="shared" si="43"/>
        <v>0</v>
      </c>
      <c r="I252" s="69">
        <f t="shared" si="43"/>
        <v>0</v>
      </c>
      <c r="J252" s="69">
        <f t="shared" si="43"/>
        <v>0</v>
      </c>
      <c r="K252" s="69">
        <f t="shared" si="43"/>
        <v>0</v>
      </c>
      <c r="L252" s="69">
        <f t="shared" si="33"/>
        <v>150000</v>
      </c>
      <c r="M252" s="78">
        <f t="shared" si="43"/>
        <v>0</v>
      </c>
    </row>
    <row r="253" spans="1:13" ht="12.75" x14ac:dyDescent="0.2">
      <c r="A253" s="71">
        <v>511</v>
      </c>
      <c r="B253" s="76" t="s">
        <v>330</v>
      </c>
      <c r="C253" s="73">
        <v>12000</v>
      </c>
      <c r="D253" s="73">
        <v>0</v>
      </c>
      <c r="E253" s="73">
        <v>0</v>
      </c>
      <c r="F253" s="73">
        <v>0</v>
      </c>
      <c r="G253" s="73">
        <v>0</v>
      </c>
      <c r="H253" s="73">
        <v>0</v>
      </c>
      <c r="I253" s="73">
        <v>0</v>
      </c>
      <c r="J253" s="73">
        <v>0</v>
      </c>
      <c r="K253" s="73">
        <v>0</v>
      </c>
      <c r="L253" s="74">
        <f t="shared" si="33"/>
        <v>12000</v>
      </c>
      <c r="M253" s="70"/>
    </row>
    <row r="254" spans="1:13" ht="12.75" x14ac:dyDescent="0.2">
      <c r="A254" s="71">
        <v>512</v>
      </c>
      <c r="B254" s="76" t="s">
        <v>331</v>
      </c>
      <c r="C254" s="73">
        <v>0</v>
      </c>
      <c r="D254" s="73">
        <v>0</v>
      </c>
      <c r="E254" s="73">
        <v>0</v>
      </c>
      <c r="F254" s="73">
        <v>0</v>
      </c>
      <c r="G254" s="73">
        <v>0</v>
      </c>
      <c r="H254" s="73">
        <v>0</v>
      </c>
      <c r="I254" s="73">
        <v>0</v>
      </c>
      <c r="J254" s="73">
        <v>0</v>
      </c>
      <c r="K254" s="73">
        <v>0</v>
      </c>
      <c r="L254" s="74">
        <f t="shared" si="33"/>
        <v>0</v>
      </c>
      <c r="M254" s="70"/>
    </row>
    <row r="255" spans="1:13" ht="12.75" x14ac:dyDescent="0.2">
      <c r="A255" s="71">
        <v>513</v>
      </c>
      <c r="B255" s="76" t="s">
        <v>332</v>
      </c>
      <c r="C255" s="73">
        <v>60000</v>
      </c>
      <c r="D255" s="73">
        <v>0</v>
      </c>
      <c r="E255" s="73">
        <v>0</v>
      </c>
      <c r="F255" s="73">
        <v>0</v>
      </c>
      <c r="G255" s="73">
        <v>0</v>
      </c>
      <c r="H255" s="73">
        <v>0</v>
      </c>
      <c r="I255" s="73">
        <v>0</v>
      </c>
      <c r="J255" s="73">
        <v>0</v>
      </c>
      <c r="K255" s="73">
        <v>0</v>
      </c>
      <c r="L255" s="74">
        <f t="shared" si="33"/>
        <v>60000</v>
      </c>
      <c r="M255" s="70"/>
    </row>
    <row r="256" spans="1:13" ht="12.75" x14ac:dyDescent="0.2">
      <c r="A256" s="71">
        <v>514</v>
      </c>
      <c r="B256" s="76" t="s">
        <v>333</v>
      </c>
      <c r="C256" s="73">
        <v>0</v>
      </c>
      <c r="D256" s="73">
        <v>0</v>
      </c>
      <c r="E256" s="73">
        <v>0</v>
      </c>
      <c r="F256" s="73">
        <v>0</v>
      </c>
      <c r="G256" s="73">
        <v>0</v>
      </c>
      <c r="H256" s="73">
        <v>0</v>
      </c>
      <c r="I256" s="73">
        <v>0</v>
      </c>
      <c r="J256" s="73">
        <v>0</v>
      </c>
      <c r="K256" s="73">
        <v>0</v>
      </c>
      <c r="L256" s="74">
        <f t="shared" si="33"/>
        <v>0</v>
      </c>
      <c r="M256" s="70"/>
    </row>
    <row r="257" spans="1:13" ht="12.75" x14ac:dyDescent="0.2">
      <c r="A257" s="71">
        <v>515</v>
      </c>
      <c r="B257" s="76" t="s">
        <v>334</v>
      </c>
      <c r="C257" s="73">
        <v>78000</v>
      </c>
      <c r="D257" s="73">
        <v>0</v>
      </c>
      <c r="E257" s="73">
        <v>0</v>
      </c>
      <c r="F257" s="73">
        <v>0</v>
      </c>
      <c r="G257" s="73">
        <v>0</v>
      </c>
      <c r="H257" s="73">
        <v>0</v>
      </c>
      <c r="I257" s="73">
        <v>0</v>
      </c>
      <c r="J257" s="73">
        <v>0</v>
      </c>
      <c r="K257" s="73">
        <v>0</v>
      </c>
      <c r="L257" s="74">
        <f t="shared" si="33"/>
        <v>78000</v>
      </c>
      <c r="M257" s="70"/>
    </row>
    <row r="258" spans="1:13" ht="12.75" x14ac:dyDescent="0.2">
      <c r="A258" s="71">
        <v>519</v>
      </c>
      <c r="B258" s="76" t="s">
        <v>335</v>
      </c>
      <c r="C258" s="73">
        <v>0</v>
      </c>
      <c r="D258" s="73">
        <v>0</v>
      </c>
      <c r="E258" s="73">
        <v>0</v>
      </c>
      <c r="F258" s="73">
        <v>0</v>
      </c>
      <c r="G258" s="73">
        <v>0</v>
      </c>
      <c r="H258" s="73">
        <v>0</v>
      </c>
      <c r="I258" s="73">
        <v>0</v>
      </c>
      <c r="J258" s="73">
        <v>0</v>
      </c>
      <c r="K258" s="73">
        <v>0</v>
      </c>
      <c r="L258" s="74">
        <f t="shared" si="33"/>
        <v>0</v>
      </c>
      <c r="M258" s="70"/>
    </row>
    <row r="259" spans="1:13" x14ac:dyDescent="0.2">
      <c r="A259" s="67">
        <v>5200</v>
      </c>
      <c r="B259" s="68" t="s">
        <v>336</v>
      </c>
      <c r="C259" s="69">
        <f t="shared" ref="C259:M259" si="44">SUM(C260:C263)</f>
        <v>8000</v>
      </c>
      <c r="D259" s="69">
        <f t="shared" si="44"/>
        <v>0</v>
      </c>
      <c r="E259" s="69">
        <f t="shared" si="44"/>
        <v>0</v>
      </c>
      <c r="F259" s="69">
        <f t="shared" si="44"/>
        <v>0</v>
      </c>
      <c r="G259" s="69">
        <f t="shared" si="44"/>
        <v>0</v>
      </c>
      <c r="H259" s="69">
        <f t="shared" si="44"/>
        <v>0</v>
      </c>
      <c r="I259" s="69">
        <f t="shared" si="44"/>
        <v>0</v>
      </c>
      <c r="J259" s="69">
        <f t="shared" si="44"/>
        <v>0</v>
      </c>
      <c r="K259" s="69">
        <f t="shared" si="44"/>
        <v>0</v>
      </c>
      <c r="L259" s="69">
        <f t="shared" si="33"/>
        <v>8000</v>
      </c>
      <c r="M259" s="78">
        <f t="shared" si="44"/>
        <v>0</v>
      </c>
    </row>
    <row r="260" spans="1:13" ht="12.75" x14ac:dyDescent="0.2">
      <c r="A260" s="71">
        <v>521</v>
      </c>
      <c r="B260" s="76" t="s">
        <v>337</v>
      </c>
      <c r="C260" s="73">
        <v>0</v>
      </c>
      <c r="D260" s="73">
        <v>0</v>
      </c>
      <c r="E260" s="73">
        <v>0</v>
      </c>
      <c r="F260" s="73">
        <v>0</v>
      </c>
      <c r="G260" s="73">
        <v>0</v>
      </c>
      <c r="H260" s="73">
        <v>0</v>
      </c>
      <c r="I260" s="73">
        <v>0</v>
      </c>
      <c r="J260" s="73">
        <v>0</v>
      </c>
      <c r="K260" s="73">
        <v>0</v>
      </c>
      <c r="L260" s="74">
        <f t="shared" si="33"/>
        <v>0</v>
      </c>
      <c r="M260" s="70"/>
    </row>
    <row r="261" spans="1:13" ht="12.75" x14ac:dyDescent="0.2">
      <c r="A261" s="71">
        <v>522</v>
      </c>
      <c r="B261" s="76" t="s">
        <v>338</v>
      </c>
      <c r="C261" s="73">
        <v>0</v>
      </c>
      <c r="D261" s="73">
        <v>0</v>
      </c>
      <c r="E261" s="73">
        <v>0</v>
      </c>
      <c r="F261" s="73">
        <v>0</v>
      </c>
      <c r="G261" s="73">
        <v>0</v>
      </c>
      <c r="H261" s="73">
        <v>0</v>
      </c>
      <c r="I261" s="73">
        <v>0</v>
      </c>
      <c r="J261" s="73">
        <v>0</v>
      </c>
      <c r="K261" s="73">
        <v>0</v>
      </c>
      <c r="L261" s="74">
        <f t="shared" si="33"/>
        <v>0</v>
      </c>
      <c r="M261" s="70"/>
    </row>
    <row r="262" spans="1:13" ht="12.75" x14ac:dyDescent="0.2">
      <c r="A262" s="71">
        <v>523</v>
      </c>
      <c r="B262" s="76" t="s">
        <v>339</v>
      </c>
      <c r="C262" s="73">
        <v>8000</v>
      </c>
      <c r="D262" s="73">
        <v>0</v>
      </c>
      <c r="E262" s="73">
        <v>0</v>
      </c>
      <c r="F262" s="73">
        <v>0</v>
      </c>
      <c r="G262" s="73">
        <v>0</v>
      </c>
      <c r="H262" s="73">
        <v>0</v>
      </c>
      <c r="I262" s="73">
        <v>0</v>
      </c>
      <c r="J262" s="73">
        <v>0</v>
      </c>
      <c r="K262" s="73">
        <v>0</v>
      </c>
      <c r="L262" s="74">
        <f t="shared" ref="L262:L325" si="45">SUM(C262:K262)</f>
        <v>8000</v>
      </c>
      <c r="M262" s="70"/>
    </row>
    <row r="263" spans="1:13" ht="12.75" x14ac:dyDescent="0.2">
      <c r="A263" s="71">
        <v>529</v>
      </c>
      <c r="B263" s="76" t="s">
        <v>340</v>
      </c>
      <c r="C263" s="73">
        <v>0</v>
      </c>
      <c r="D263" s="73">
        <v>0</v>
      </c>
      <c r="E263" s="73">
        <v>0</v>
      </c>
      <c r="F263" s="73">
        <v>0</v>
      </c>
      <c r="G263" s="73">
        <v>0</v>
      </c>
      <c r="H263" s="73">
        <v>0</v>
      </c>
      <c r="I263" s="73">
        <v>0</v>
      </c>
      <c r="J263" s="73">
        <v>0</v>
      </c>
      <c r="K263" s="73">
        <v>0</v>
      </c>
      <c r="L263" s="74">
        <f t="shared" si="45"/>
        <v>0</v>
      </c>
      <c r="M263" s="70"/>
    </row>
    <row r="264" spans="1:13" x14ac:dyDescent="0.2">
      <c r="A264" s="67">
        <v>5300</v>
      </c>
      <c r="B264" s="68" t="s">
        <v>341</v>
      </c>
      <c r="C264" s="69">
        <f t="shared" ref="C264:K264" si="46">SUM(C265:C266)</f>
        <v>0</v>
      </c>
      <c r="D264" s="69">
        <f t="shared" si="46"/>
        <v>0</v>
      </c>
      <c r="E264" s="69">
        <f t="shared" si="46"/>
        <v>0</v>
      </c>
      <c r="F264" s="69">
        <f t="shared" si="46"/>
        <v>0</v>
      </c>
      <c r="G264" s="69">
        <f t="shared" si="46"/>
        <v>0</v>
      </c>
      <c r="H264" s="69">
        <f t="shared" si="46"/>
        <v>0</v>
      </c>
      <c r="I264" s="69">
        <f t="shared" si="46"/>
        <v>0</v>
      </c>
      <c r="J264" s="69">
        <f t="shared" si="46"/>
        <v>0</v>
      </c>
      <c r="K264" s="69">
        <f t="shared" si="46"/>
        <v>0</v>
      </c>
      <c r="L264" s="69">
        <f t="shared" si="45"/>
        <v>0</v>
      </c>
      <c r="M264" s="77"/>
    </row>
    <row r="265" spans="1:13" ht="12.75" x14ac:dyDescent="0.2">
      <c r="A265" s="71">
        <v>531</v>
      </c>
      <c r="B265" s="76" t="s">
        <v>342</v>
      </c>
      <c r="C265" s="73">
        <v>0</v>
      </c>
      <c r="D265" s="73">
        <v>0</v>
      </c>
      <c r="E265" s="73">
        <v>0</v>
      </c>
      <c r="F265" s="73">
        <v>0</v>
      </c>
      <c r="G265" s="73">
        <v>0</v>
      </c>
      <c r="H265" s="73">
        <v>0</v>
      </c>
      <c r="I265" s="73">
        <v>0</v>
      </c>
      <c r="J265" s="73">
        <v>0</v>
      </c>
      <c r="K265" s="73">
        <v>0</v>
      </c>
      <c r="L265" s="74">
        <f t="shared" si="45"/>
        <v>0</v>
      </c>
      <c r="M265" s="70"/>
    </row>
    <row r="266" spans="1:13" ht="12.75" x14ac:dyDescent="0.2">
      <c r="A266" s="71">
        <v>532</v>
      </c>
      <c r="B266" s="76" t="s">
        <v>343</v>
      </c>
      <c r="C266" s="73">
        <v>0</v>
      </c>
      <c r="D266" s="73">
        <v>0</v>
      </c>
      <c r="E266" s="73">
        <v>0</v>
      </c>
      <c r="F266" s="73">
        <v>0</v>
      </c>
      <c r="G266" s="73">
        <v>0</v>
      </c>
      <c r="H266" s="73">
        <v>0</v>
      </c>
      <c r="I266" s="73">
        <v>0</v>
      </c>
      <c r="J266" s="73">
        <v>0</v>
      </c>
      <c r="K266" s="73">
        <v>0</v>
      </c>
      <c r="L266" s="74">
        <f t="shared" si="45"/>
        <v>0</v>
      </c>
      <c r="M266" s="70"/>
    </row>
    <row r="267" spans="1:13" x14ac:dyDescent="0.2">
      <c r="A267" s="67">
        <v>5400</v>
      </c>
      <c r="B267" s="68" t="s">
        <v>344</v>
      </c>
      <c r="C267" s="69">
        <f t="shared" ref="C267:M267" si="47">SUM(C268:C273)</f>
        <v>0</v>
      </c>
      <c r="D267" s="69">
        <f t="shared" si="47"/>
        <v>0</v>
      </c>
      <c r="E267" s="69">
        <f t="shared" si="47"/>
        <v>0</v>
      </c>
      <c r="F267" s="69">
        <f t="shared" si="47"/>
        <v>0</v>
      </c>
      <c r="G267" s="69">
        <f t="shared" si="47"/>
        <v>0</v>
      </c>
      <c r="H267" s="69">
        <f t="shared" si="47"/>
        <v>0</v>
      </c>
      <c r="I267" s="69">
        <f t="shared" si="47"/>
        <v>0</v>
      </c>
      <c r="J267" s="69">
        <f t="shared" si="47"/>
        <v>0</v>
      </c>
      <c r="K267" s="69">
        <f t="shared" si="47"/>
        <v>0</v>
      </c>
      <c r="L267" s="69">
        <f t="shared" si="45"/>
        <v>0</v>
      </c>
      <c r="M267" s="78">
        <f t="shared" si="47"/>
        <v>0</v>
      </c>
    </row>
    <row r="268" spans="1:13" ht="12.75" x14ac:dyDescent="0.2">
      <c r="A268" s="71">
        <v>541</v>
      </c>
      <c r="B268" s="76" t="s">
        <v>345</v>
      </c>
      <c r="C268" s="73">
        <v>0</v>
      </c>
      <c r="D268" s="73">
        <v>0</v>
      </c>
      <c r="E268" s="73">
        <v>0</v>
      </c>
      <c r="F268" s="73">
        <v>0</v>
      </c>
      <c r="G268" s="73">
        <v>0</v>
      </c>
      <c r="H268" s="73">
        <v>0</v>
      </c>
      <c r="I268" s="73">
        <v>0</v>
      </c>
      <c r="J268" s="73">
        <v>0</v>
      </c>
      <c r="K268" s="73">
        <v>0</v>
      </c>
      <c r="L268" s="74">
        <f t="shared" si="45"/>
        <v>0</v>
      </c>
      <c r="M268" s="70"/>
    </row>
    <row r="269" spans="1:13" ht="12.75" x14ac:dyDescent="0.2">
      <c r="A269" s="71">
        <v>542</v>
      </c>
      <c r="B269" s="76" t="s">
        <v>346</v>
      </c>
      <c r="C269" s="73">
        <v>0</v>
      </c>
      <c r="D269" s="73">
        <v>0</v>
      </c>
      <c r="E269" s="73">
        <v>0</v>
      </c>
      <c r="F269" s="73">
        <v>0</v>
      </c>
      <c r="G269" s="73">
        <v>0</v>
      </c>
      <c r="H269" s="73">
        <v>0</v>
      </c>
      <c r="I269" s="73">
        <v>0</v>
      </c>
      <c r="J269" s="73">
        <v>0</v>
      </c>
      <c r="K269" s="73">
        <v>0</v>
      </c>
      <c r="L269" s="74">
        <f t="shared" si="45"/>
        <v>0</v>
      </c>
      <c r="M269" s="70"/>
    </row>
    <row r="270" spans="1:13" ht="12.75" x14ac:dyDescent="0.2">
      <c r="A270" s="71">
        <v>543</v>
      </c>
      <c r="B270" s="76" t="s">
        <v>347</v>
      </c>
      <c r="C270" s="73">
        <v>0</v>
      </c>
      <c r="D270" s="73">
        <v>0</v>
      </c>
      <c r="E270" s="73">
        <v>0</v>
      </c>
      <c r="F270" s="73">
        <v>0</v>
      </c>
      <c r="G270" s="73">
        <v>0</v>
      </c>
      <c r="H270" s="73">
        <v>0</v>
      </c>
      <c r="I270" s="73">
        <v>0</v>
      </c>
      <c r="J270" s="73">
        <v>0</v>
      </c>
      <c r="K270" s="73">
        <v>0</v>
      </c>
      <c r="L270" s="74">
        <f t="shared" si="45"/>
        <v>0</v>
      </c>
      <c r="M270" s="70"/>
    </row>
    <row r="271" spans="1:13" ht="12.75" x14ac:dyDescent="0.2">
      <c r="A271" s="71">
        <v>544</v>
      </c>
      <c r="B271" s="76" t="s">
        <v>348</v>
      </c>
      <c r="C271" s="73">
        <v>0</v>
      </c>
      <c r="D271" s="73">
        <v>0</v>
      </c>
      <c r="E271" s="73">
        <v>0</v>
      </c>
      <c r="F271" s="73">
        <v>0</v>
      </c>
      <c r="G271" s="73">
        <v>0</v>
      </c>
      <c r="H271" s="73">
        <v>0</v>
      </c>
      <c r="I271" s="73">
        <v>0</v>
      </c>
      <c r="J271" s="73">
        <v>0</v>
      </c>
      <c r="K271" s="73">
        <v>0</v>
      </c>
      <c r="L271" s="74">
        <f t="shared" si="45"/>
        <v>0</v>
      </c>
      <c r="M271" s="70"/>
    </row>
    <row r="272" spans="1:13" ht="12.75" x14ac:dyDescent="0.2">
      <c r="A272" s="71">
        <v>545</v>
      </c>
      <c r="B272" s="76" t="s">
        <v>349</v>
      </c>
      <c r="C272" s="73">
        <v>0</v>
      </c>
      <c r="D272" s="73">
        <v>0</v>
      </c>
      <c r="E272" s="73">
        <v>0</v>
      </c>
      <c r="F272" s="73">
        <v>0</v>
      </c>
      <c r="G272" s="73">
        <v>0</v>
      </c>
      <c r="H272" s="73">
        <v>0</v>
      </c>
      <c r="I272" s="73">
        <v>0</v>
      </c>
      <c r="J272" s="73">
        <v>0</v>
      </c>
      <c r="K272" s="73">
        <v>0</v>
      </c>
      <c r="L272" s="74">
        <f t="shared" si="45"/>
        <v>0</v>
      </c>
      <c r="M272" s="70"/>
    </row>
    <row r="273" spans="1:13" ht="12.75" x14ac:dyDescent="0.2">
      <c r="A273" s="71">
        <v>549</v>
      </c>
      <c r="B273" s="76" t="s">
        <v>350</v>
      </c>
      <c r="C273" s="73">
        <v>0</v>
      </c>
      <c r="D273" s="73">
        <v>0</v>
      </c>
      <c r="E273" s="73">
        <v>0</v>
      </c>
      <c r="F273" s="73">
        <v>0</v>
      </c>
      <c r="G273" s="73">
        <v>0</v>
      </c>
      <c r="H273" s="73">
        <v>0</v>
      </c>
      <c r="I273" s="73">
        <v>0</v>
      </c>
      <c r="J273" s="73">
        <v>0</v>
      </c>
      <c r="K273" s="73">
        <v>0</v>
      </c>
      <c r="L273" s="74">
        <f t="shared" si="45"/>
        <v>0</v>
      </c>
      <c r="M273" s="70"/>
    </row>
    <row r="274" spans="1:13" x14ac:dyDescent="0.2">
      <c r="A274" s="67">
        <v>5500</v>
      </c>
      <c r="B274" s="68" t="s">
        <v>351</v>
      </c>
      <c r="C274" s="69">
        <f t="shared" ref="C274:M274" si="48">SUM(C275)</f>
        <v>0</v>
      </c>
      <c r="D274" s="69">
        <f t="shared" si="48"/>
        <v>0</v>
      </c>
      <c r="E274" s="69">
        <f t="shared" si="48"/>
        <v>0</v>
      </c>
      <c r="F274" s="69">
        <f t="shared" si="48"/>
        <v>0</v>
      </c>
      <c r="G274" s="69">
        <f t="shared" si="48"/>
        <v>0</v>
      </c>
      <c r="H274" s="69">
        <f t="shared" si="48"/>
        <v>0</v>
      </c>
      <c r="I274" s="69">
        <f t="shared" si="48"/>
        <v>0</v>
      </c>
      <c r="J274" s="69">
        <f t="shared" si="48"/>
        <v>0</v>
      </c>
      <c r="K274" s="69">
        <f t="shared" si="48"/>
        <v>0</v>
      </c>
      <c r="L274" s="69">
        <f t="shared" si="45"/>
        <v>0</v>
      </c>
      <c r="M274" s="78">
        <f t="shared" si="48"/>
        <v>0</v>
      </c>
    </row>
    <row r="275" spans="1:13" ht="12.75" x14ac:dyDescent="0.2">
      <c r="A275" s="71">
        <v>551</v>
      </c>
      <c r="B275" s="76" t="s">
        <v>352</v>
      </c>
      <c r="C275" s="73">
        <v>0</v>
      </c>
      <c r="D275" s="73">
        <v>0</v>
      </c>
      <c r="E275" s="73">
        <v>0</v>
      </c>
      <c r="F275" s="73">
        <v>0</v>
      </c>
      <c r="G275" s="73">
        <v>0</v>
      </c>
      <c r="H275" s="73">
        <v>0</v>
      </c>
      <c r="I275" s="73">
        <v>0</v>
      </c>
      <c r="J275" s="73">
        <v>0</v>
      </c>
      <c r="K275" s="73">
        <v>0</v>
      </c>
      <c r="L275" s="74">
        <f t="shared" si="45"/>
        <v>0</v>
      </c>
      <c r="M275" s="70"/>
    </row>
    <row r="276" spans="1:13" x14ac:dyDescent="0.2">
      <c r="A276" s="67">
        <v>5600</v>
      </c>
      <c r="B276" s="68" t="s">
        <v>353</v>
      </c>
      <c r="C276" s="69">
        <f t="shared" ref="C276:M276" si="49">SUM(C277:C284)</f>
        <v>24000</v>
      </c>
      <c r="D276" s="69">
        <f t="shared" si="49"/>
        <v>0</v>
      </c>
      <c r="E276" s="69">
        <f t="shared" si="49"/>
        <v>0</v>
      </c>
      <c r="F276" s="69">
        <f t="shared" si="49"/>
        <v>0</v>
      </c>
      <c r="G276" s="69">
        <f t="shared" si="49"/>
        <v>0</v>
      </c>
      <c r="H276" s="69">
        <f t="shared" si="49"/>
        <v>0</v>
      </c>
      <c r="I276" s="69">
        <f t="shared" si="49"/>
        <v>0</v>
      </c>
      <c r="J276" s="69">
        <f t="shared" si="49"/>
        <v>0</v>
      </c>
      <c r="K276" s="69">
        <f t="shared" si="49"/>
        <v>0</v>
      </c>
      <c r="L276" s="69">
        <f t="shared" si="45"/>
        <v>24000</v>
      </c>
      <c r="M276" s="78">
        <f t="shared" si="49"/>
        <v>0</v>
      </c>
    </row>
    <row r="277" spans="1:13" ht="12.75" x14ac:dyDescent="0.2">
      <c r="A277" s="71">
        <v>561</v>
      </c>
      <c r="B277" s="76" t="s">
        <v>354</v>
      </c>
      <c r="C277" s="73">
        <v>0</v>
      </c>
      <c r="D277" s="73">
        <v>0</v>
      </c>
      <c r="E277" s="73">
        <v>0</v>
      </c>
      <c r="F277" s="73">
        <v>0</v>
      </c>
      <c r="G277" s="73">
        <v>0</v>
      </c>
      <c r="H277" s="73">
        <v>0</v>
      </c>
      <c r="I277" s="73">
        <v>0</v>
      </c>
      <c r="J277" s="73">
        <v>0</v>
      </c>
      <c r="K277" s="73">
        <v>0</v>
      </c>
      <c r="L277" s="74">
        <f t="shared" si="45"/>
        <v>0</v>
      </c>
      <c r="M277" s="70"/>
    </row>
    <row r="278" spans="1:13" ht="12.75" x14ac:dyDescent="0.2">
      <c r="A278" s="71">
        <v>562</v>
      </c>
      <c r="B278" s="76" t="s">
        <v>355</v>
      </c>
      <c r="C278" s="73">
        <v>0</v>
      </c>
      <c r="D278" s="73">
        <v>0</v>
      </c>
      <c r="E278" s="73">
        <v>0</v>
      </c>
      <c r="F278" s="73">
        <v>0</v>
      </c>
      <c r="G278" s="73">
        <v>0</v>
      </c>
      <c r="H278" s="73">
        <v>0</v>
      </c>
      <c r="I278" s="73">
        <v>0</v>
      </c>
      <c r="J278" s="73">
        <v>0</v>
      </c>
      <c r="K278" s="73">
        <v>0</v>
      </c>
      <c r="L278" s="74">
        <f t="shared" si="45"/>
        <v>0</v>
      </c>
      <c r="M278" s="70"/>
    </row>
    <row r="279" spans="1:13" ht="12.75" x14ac:dyDescent="0.2">
      <c r="A279" s="71">
        <v>563</v>
      </c>
      <c r="B279" s="76" t="s">
        <v>356</v>
      </c>
      <c r="C279" s="73">
        <v>0</v>
      </c>
      <c r="D279" s="73">
        <v>0</v>
      </c>
      <c r="E279" s="73">
        <v>0</v>
      </c>
      <c r="F279" s="73">
        <v>0</v>
      </c>
      <c r="G279" s="73">
        <v>0</v>
      </c>
      <c r="H279" s="73">
        <v>0</v>
      </c>
      <c r="I279" s="73">
        <v>0</v>
      </c>
      <c r="J279" s="73">
        <v>0</v>
      </c>
      <c r="K279" s="73">
        <v>0</v>
      </c>
      <c r="L279" s="74">
        <f t="shared" si="45"/>
        <v>0</v>
      </c>
      <c r="M279" s="70"/>
    </row>
    <row r="280" spans="1:13" ht="25.5" x14ac:dyDescent="0.2">
      <c r="A280" s="71">
        <v>564</v>
      </c>
      <c r="B280" s="76" t="s">
        <v>357</v>
      </c>
      <c r="C280" s="73">
        <v>0</v>
      </c>
      <c r="D280" s="73">
        <v>0</v>
      </c>
      <c r="E280" s="73">
        <v>0</v>
      </c>
      <c r="F280" s="73">
        <v>0</v>
      </c>
      <c r="G280" s="73">
        <v>0</v>
      </c>
      <c r="H280" s="73">
        <v>0</v>
      </c>
      <c r="I280" s="73">
        <v>0</v>
      </c>
      <c r="J280" s="73">
        <v>0</v>
      </c>
      <c r="K280" s="73">
        <v>0</v>
      </c>
      <c r="L280" s="74">
        <f t="shared" si="45"/>
        <v>0</v>
      </c>
      <c r="M280" s="70"/>
    </row>
    <row r="281" spans="1:13" ht="12.75" x14ac:dyDescent="0.2">
      <c r="A281" s="71">
        <v>565</v>
      </c>
      <c r="B281" s="76" t="s">
        <v>358</v>
      </c>
      <c r="C281" s="73">
        <v>0</v>
      </c>
      <c r="D281" s="73">
        <v>0</v>
      </c>
      <c r="E281" s="73">
        <v>0</v>
      </c>
      <c r="F281" s="73">
        <v>0</v>
      </c>
      <c r="G281" s="73">
        <v>0</v>
      </c>
      <c r="H281" s="73">
        <v>0</v>
      </c>
      <c r="I281" s="73">
        <v>0</v>
      </c>
      <c r="J281" s="73">
        <v>0</v>
      </c>
      <c r="K281" s="73">
        <v>0</v>
      </c>
      <c r="L281" s="74">
        <f t="shared" si="45"/>
        <v>0</v>
      </c>
      <c r="M281" s="70"/>
    </row>
    <row r="282" spans="1:13" ht="12.75" x14ac:dyDescent="0.2">
      <c r="A282" s="71">
        <v>566</v>
      </c>
      <c r="B282" s="76" t="s">
        <v>359</v>
      </c>
      <c r="C282" s="73">
        <v>0</v>
      </c>
      <c r="D282" s="73">
        <v>0</v>
      </c>
      <c r="E282" s="73">
        <v>0</v>
      </c>
      <c r="F282" s="73">
        <v>0</v>
      </c>
      <c r="G282" s="73">
        <v>0</v>
      </c>
      <c r="H282" s="73">
        <v>0</v>
      </c>
      <c r="I282" s="73">
        <v>0</v>
      </c>
      <c r="J282" s="73">
        <v>0</v>
      </c>
      <c r="K282" s="73">
        <v>0</v>
      </c>
      <c r="L282" s="74">
        <f t="shared" si="45"/>
        <v>0</v>
      </c>
      <c r="M282" s="70"/>
    </row>
    <row r="283" spans="1:13" ht="12.75" x14ac:dyDescent="0.2">
      <c r="A283" s="71">
        <v>567</v>
      </c>
      <c r="B283" s="76" t="s">
        <v>360</v>
      </c>
      <c r="C283" s="73">
        <v>24000</v>
      </c>
      <c r="D283" s="73">
        <v>0</v>
      </c>
      <c r="E283" s="73">
        <v>0</v>
      </c>
      <c r="F283" s="73">
        <v>0</v>
      </c>
      <c r="G283" s="73">
        <v>0</v>
      </c>
      <c r="H283" s="73">
        <v>0</v>
      </c>
      <c r="I283" s="73">
        <v>0</v>
      </c>
      <c r="J283" s="73">
        <v>0</v>
      </c>
      <c r="K283" s="73">
        <v>0</v>
      </c>
      <c r="L283" s="74">
        <f t="shared" si="45"/>
        <v>24000</v>
      </c>
      <c r="M283" s="70"/>
    </row>
    <row r="284" spans="1:13" ht="12.75" x14ac:dyDescent="0.2">
      <c r="A284" s="71">
        <v>569</v>
      </c>
      <c r="B284" s="76" t="s">
        <v>361</v>
      </c>
      <c r="C284" s="73">
        <v>0</v>
      </c>
      <c r="D284" s="73">
        <v>0</v>
      </c>
      <c r="E284" s="73">
        <v>0</v>
      </c>
      <c r="F284" s="73">
        <v>0</v>
      </c>
      <c r="G284" s="73">
        <v>0</v>
      </c>
      <c r="H284" s="73">
        <v>0</v>
      </c>
      <c r="I284" s="73">
        <v>0</v>
      </c>
      <c r="J284" s="73">
        <v>0</v>
      </c>
      <c r="K284" s="73">
        <v>0</v>
      </c>
      <c r="L284" s="74">
        <f t="shared" si="45"/>
        <v>0</v>
      </c>
      <c r="M284" s="70"/>
    </row>
    <row r="285" spans="1:13" x14ac:dyDescent="0.2">
      <c r="A285" s="67">
        <v>5700</v>
      </c>
      <c r="B285" s="68" t="s">
        <v>362</v>
      </c>
      <c r="C285" s="69">
        <f t="shared" ref="C285:M285" si="50">SUM(C286:C294)</f>
        <v>0</v>
      </c>
      <c r="D285" s="69">
        <f t="shared" si="50"/>
        <v>0</v>
      </c>
      <c r="E285" s="69">
        <f t="shared" si="50"/>
        <v>0</v>
      </c>
      <c r="F285" s="69">
        <f t="shared" si="50"/>
        <v>0</v>
      </c>
      <c r="G285" s="69">
        <f t="shared" si="50"/>
        <v>0</v>
      </c>
      <c r="H285" s="69">
        <f t="shared" si="50"/>
        <v>0</v>
      </c>
      <c r="I285" s="69">
        <f t="shared" si="50"/>
        <v>0</v>
      </c>
      <c r="J285" s="69">
        <f t="shared" si="50"/>
        <v>0</v>
      </c>
      <c r="K285" s="69">
        <f t="shared" si="50"/>
        <v>0</v>
      </c>
      <c r="L285" s="69">
        <f t="shared" si="45"/>
        <v>0</v>
      </c>
      <c r="M285" s="78">
        <f t="shared" si="50"/>
        <v>0</v>
      </c>
    </row>
    <row r="286" spans="1:13" ht="12.75" x14ac:dyDescent="0.2">
      <c r="A286" s="71">
        <v>571</v>
      </c>
      <c r="B286" s="76" t="s">
        <v>363</v>
      </c>
      <c r="C286" s="73">
        <v>0</v>
      </c>
      <c r="D286" s="73">
        <v>0</v>
      </c>
      <c r="E286" s="73">
        <v>0</v>
      </c>
      <c r="F286" s="73">
        <v>0</v>
      </c>
      <c r="G286" s="73">
        <v>0</v>
      </c>
      <c r="H286" s="73">
        <v>0</v>
      </c>
      <c r="I286" s="73">
        <v>0</v>
      </c>
      <c r="J286" s="73">
        <v>0</v>
      </c>
      <c r="K286" s="73">
        <v>0</v>
      </c>
      <c r="L286" s="74">
        <f t="shared" si="45"/>
        <v>0</v>
      </c>
      <c r="M286" s="70"/>
    </row>
    <row r="287" spans="1:13" ht="12.75" x14ac:dyDescent="0.2">
      <c r="A287" s="71">
        <v>572</v>
      </c>
      <c r="B287" s="76" t="s">
        <v>364</v>
      </c>
      <c r="C287" s="73">
        <v>0</v>
      </c>
      <c r="D287" s="73">
        <v>0</v>
      </c>
      <c r="E287" s="73">
        <v>0</v>
      </c>
      <c r="F287" s="73">
        <v>0</v>
      </c>
      <c r="G287" s="73">
        <v>0</v>
      </c>
      <c r="H287" s="73">
        <v>0</v>
      </c>
      <c r="I287" s="73">
        <v>0</v>
      </c>
      <c r="J287" s="73">
        <v>0</v>
      </c>
      <c r="K287" s="73">
        <v>0</v>
      </c>
      <c r="L287" s="74">
        <f t="shared" si="45"/>
        <v>0</v>
      </c>
      <c r="M287" s="70"/>
    </row>
    <row r="288" spans="1:13" ht="12.75" x14ac:dyDescent="0.2">
      <c r="A288" s="71">
        <v>573</v>
      </c>
      <c r="B288" s="76" t="s">
        <v>365</v>
      </c>
      <c r="C288" s="73">
        <v>0</v>
      </c>
      <c r="D288" s="73">
        <v>0</v>
      </c>
      <c r="E288" s="73">
        <v>0</v>
      </c>
      <c r="F288" s="73">
        <v>0</v>
      </c>
      <c r="G288" s="73">
        <v>0</v>
      </c>
      <c r="H288" s="73">
        <v>0</v>
      </c>
      <c r="I288" s="73">
        <v>0</v>
      </c>
      <c r="J288" s="73">
        <v>0</v>
      </c>
      <c r="K288" s="73">
        <v>0</v>
      </c>
      <c r="L288" s="74">
        <f t="shared" si="45"/>
        <v>0</v>
      </c>
      <c r="M288" s="70"/>
    </row>
    <row r="289" spans="1:13" ht="12.75" x14ac:dyDescent="0.2">
      <c r="A289" s="71">
        <v>574</v>
      </c>
      <c r="B289" s="76" t="s">
        <v>366</v>
      </c>
      <c r="C289" s="73">
        <v>0</v>
      </c>
      <c r="D289" s="73">
        <v>0</v>
      </c>
      <c r="E289" s="73">
        <v>0</v>
      </c>
      <c r="F289" s="73">
        <v>0</v>
      </c>
      <c r="G289" s="73">
        <v>0</v>
      </c>
      <c r="H289" s="73">
        <v>0</v>
      </c>
      <c r="I289" s="73">
        <v>0</v>
      </c>
      <c r="J289" s="73">
        <v>0</v>
      </c>
      <c r="K289" s="73">
        <v>0</v>
      </c>
      <c r="L289" s="74">
        <f t="shared" si="45"/>
        <v>0</v>
      </c>
      <c r="M289" s="70"/>
    </row>
    <row r="290" spans="1:13" ht="12.75" x14ac:dyDescent="0.2">
      <c r="A290" s="71">
        <v>575</v>
      </c>
      <c r="B290" s="76" t="s">
        <v>367</v>
      </c>
      <c r="C290" s="73">
        <v>0</v>
      </c>
      <c r="D290" s="73">
        <v>0</v>
      </c>
      <c r="E290" s="73">
        <v>0</v>
      </c>
      <c r="F290" s="73">
        <v>0</v>
      </c>
      <c r="G290" s="73">
        <v>0</v>
      </c>
      <c r="H290" s="73">
        <v>0</v>
      </c>
      <c r="I290" s="73">
        <v>0</v>
      </c>
      <c r="J290" s="73">
        <v>0</v>
      </c>
      <c r="K290" s="73">
        <v>0</v>
      </c>
      <c r="L290" s="74">
        <f t="shared" si="45"/>
        <v>0</v>
      </c>
      <c r="M290" s="70"/>
    </row>
    <row r="291" spans="1:13" ht="12.75" x14ac:dyDescent="0.2">
      <c r="A291" s="71">
        <v>576</v>
      </c>
      <c r="B291" s="76" t="s">
        <v>368</v>
      </c>
      <c r="C291" s="73">
        <v>0</v>
      </c>
      <c r="D291" s="73">
        <v>0</v>
      </c>
      <c r="E291" s="73">
        <v>0</v>
      </c>
      <c r="F291" s="73">
        <v>0</v>
      </c>
      <c r="G291" s="73">
        <v>0</v>
      </c>
      <c r="H291" s="73">
        <v>0</v>
      </c>
      <c r="I291" s="73">
        <v>0</v>
      </c>
      <c r="J291" s="73">
        <v>0</v>
      </c>
      <c r="K291" s="73">
        <v>0</v>
      </c>
      <c r="L291" s="74">
        <f t="shared" si="45"/>
        <v>0</v>
      </c>
      <c r="M291" s="70"/>
    </row>
    <row r="292" spans="1:13" ht="12.75" x14ac:dyDescent="0.2">
      <c r="A292" s="71">
        <v>577</v>
      </c>
      <c r="B292" s="76" t="s">
        <v>369</v>
      </c>
      <c r="C292" s="73">
        <v>0</v>
      </c>
      <c r="D292" s="73">
        <v>0</v>
      </c>
      <c r="E292" s="73">
        <v>0</v>
      </c>
      <c r="F292" s="73">
        <v>0</v>
      </c>
      <c r="G292" s="73">
        <v>0</v>
      </c>
      <c r="H292" s="73">
        <v>0</v>
      </c>
      <c r="I292" s="73">
        <v>0</v>
      </c>
      <c r="J292" s="73">
        <v>0</v>
      </c>
      <c r="K292" s="73">
        <v>0</v>
      </c>
      <c r="L292" s="74">
        <f t="shared" si="45"/>
        <v>0</v>
      </c>
      <c r="M292" s="70"/>
    </row>
    <row r="293" spans="1:13" ht="12.75" x14ac:dyDescent="0.2">
      <c r="A293" s="71">
        <v>578</v>
      </c>
      <c r="B293" s="76" t="s">
        <v>370</v>
      </c>
      <c r="C293" s="73">
        <v>0</v>
      </c>
      <c r="D293" s="73">
        <v>0</v>
      </c>
      <c r="E293" s="73">
        <v>0</v>
      </c>
      <c r="F293" s="73">
        <v>0</v>
      </c>
      <c r="G293" s="73">
        <v>0</v>
      </c>
      <c r="H293" s="73">
        <v>0</v>
      </c>
      <c r="I293" s="73">
        <v>0</v>
      </c>
      <c r="J293" s="73">
        <v>0</v>
      </c>
      <c r="K293" s="73">
        <v>0</v>
      </c>
      <c r="L293" s="74">
        <f t="shared" si="45"/>
        <v>0</v>
      </c>
      <c r="M293" s="70"/>
    </row>
    <row r="294" spans="1:13" ht="12.75" x14ac:dyDescent="0.2">
      <c r="A294" s="71">
        <v>579</v>
      </c>
      <c r="B294" s="76" t="s">
        <v>371</v>
      </c>
      <c r="C294" s="73">
        <v>0</v>
      </c>
      <c r="D294" s="73">
        <v>0</v>
      </c>
      <c r="E294" s="73">
        <v>0</v>
      </c>
      <c r="F294" s="73">
        <v>0</v>
      </c>
      <c r="G294" s="73">
        <v>0</v>
      </c>
      <c r="H294" s="73">
        <v>0</v>
      </c>
      <c r="I294" s="73">
        <v>0</v>
      </c>
      <c r="J294" s="73">
        <v>0</v>
      </c>
      <c r="K294" s="73">
        <v>0</v>
      </c>
      <c r="L294" s="74">
        <f t="shared" si="45"/>
        <v>0</v>
      </c>
      <c r="M294" s="70"/>
    </row>
    <row r="295" spans="1:13" x14ac:dyDescent="0.2">
      <c r="A295" s="67">
        <v>5800</v>
      </c>
      <c r="B295" s="68" t="s">
        <v>372</v>
      </c>
      <c r="C295" s="69">
        <f t="shared" ref="C295:M295" si="51">SUM(C296:C299)</f>
        <v>0</v>
      </c>
      <c r="D295" s="69">
        <f t="shared" si="51"/>
        <v>0</v>
      </c>
      <c r="E295" s="69">
        <f t="shared" si="51"/>
        <v>0</v>
      </c>
      <c r="F295" s="69">
        <f t="shared" si="51"/>
        <v>0</v>
      </c>
      <c r="G295" s="69">
        <f t="shared" si="51"/>
        <v>0</v>
      </c>
      <c r="H295" s="69">
        <f t="shared" si="51"/>
        <v>0</v>
      </c>
      <c r="I295" s="69">
        <f t="shared" si="51"/>
        <v>0</v>
      </c>
      <c r="J295" s="69">
        <f t="shared" si="51"/>
        <v>0</v>
      </c>
      <c r="K295" s="69">
        <f t="shared" si="51"/>
        <v>0</v>
      </c>
      <c r="L295" s="69">
        <f t="shared" si="45"/>
        <v>0</v>
      </c>
      <c r="M295" s="78">
        <f t="shared" si="51"/>
        <v>0</v>
      </c>
    </row>
    <row r="296" spans="1:13" ht="12.75" x14ac:dyDescent="0.2">
      <c r="A296" s="71">
        <v>581</v>
      </c>
      <c r="B296" s="76" t="s">
        <v>373</v>
      </c>
      <c r="C296" s="73">
        <v>0</v>
      </c>
      <c r="D296" s="73">
        <v>0</v>
      </c>
      <c r="E296" s="73">
        <v>0</v>
      </c>
      <c r="F296" s="73">
        <v>0</v>
      </c>
      <c r="G296" s="73">
        <v>0</v>
      </c>
      <c r="H296" s="73">
        <v>0</v>
      </c>
      <c r="I296" s="73">
        <v>0</v>
      </c>
      <c r="J296" s="73">
        <v>0</v>
      </c>
      <c r="K296" s="73">
        <v>0</v>
      </c>
      <c r="L296" s="74">
        <f t="shared" si="45"/>
        <v>0</v>
      </c>
      <c r="M296" s="70"/>
    </row>
    <row r="297" spans="1:13" ht="12.75" x14ac:dyDescent="0.2">
      <c r="A297" s="71">
        <v>582</v>
      </c>
      <c r="B297" s="76" t="s">
        <v>374</v>
      </c>
      <c r="C297" s="73">
        <v>0</v>
      </c>
      <c r="D297" s="73">
        <v>0</v>
      </c>
      <c r="E297" s="73">
        <v>0</v>
      </c>
      <c r="F297" s="73">
        <v>0</v>
      </c>
      <c r="G297" s="73">
        <v>0</v>
      </c>
      <c r="H297" s="73">
        <v>0</v>
      </c>
      <c r="I297" s="73">
        <v>0</v>
      </c>
      <c r="J297" s="73">
        <v>0</v>
      </c>
      <c r="K297" s="73">
        <v>0</v>
      </c>
      <c r="L297" s="74">
        <f t="shared" si="45"/>
        <v>0</v>
      </c>
      <c r="M297" s="70"/>
    </row>
    <row r="298" spans="1:13" ht="12.75" x14ac:dyDescent="0.2">
      <c r="A298" s="71">
        <v>583</v>
      </c>
      <c r="B298" s="76" t="s">
        <v>375</v>
      </c>
      <c r="C298" s="73">
        <v>0</v>
      </c>
      <c r="D298" s="73">
        <v>0</v>
      </c>
      <c r="E298" s="73">
        <v>0</v>
      </c>
      <c r="F298" s="73">
        <v>0</v>
      </c>
      <c r="G298" s="73">
        <v>0</v>
      </c>
      <c r="H298" s="73">
        <v>0</v>
      </c>
      <c r="I298" s="73">
        <v>0</v>
      </c>
      <c r="J298" s="73">
        <v>0</v>
      </c>
      <c r="K298" s="73">
        <v>0</v>
      </c>
      <c r="L298" s="74">
        <f t="shared" si="45"/>
        <v>0</v>
      </c>
      <c r="M298" s="70"/>
    </row>
    <row r="299" spans="1:13" ht="12.75" x14ac:dyDescent="0.2">
      <c r="A299" s="71">
        <v>589</v>
      </c>
      <c r="B299" s="76" t="s">
        <v>376</v>
      </c>
      <c r="C299" s="73">
        <v>0</v>
      </c>
      <c r="D299" s="73">
        <v>0</v>
      </c>
      <c r="E299" s="73">
        <v>0</v>
      </c>
      <c r="F299" s="73">
        <v>0</v>
      </c>
      <c r="G299" s="73">
        <v>0</v>
      </c>
      <c r="H299" s="73">
        <v>0</v>
      </c>
      <c r="I299" s="73">
        <v>0</v>
      </c>
      <c r="J299" s="73">
        <v>0</v>
      </c>
      <c r="K299" s="73">
        <v>0</v>
      </c>
      <c r="L299" s="74">
        <f t="shared" si="45"/>
        <v>0</v>
      </c>
      <c r="M299" s="70"/>
    </row>
    <row r="300" spans="1:13" x14ac:dyDescent="0.2">
      <c r="A300" s="67">
        <v>5900</v>
      </c>
      <c r="B300" s="68" t="s">
        <v>377</v>
      </c>
      <c r="C300" s="69">
        <f t="shared" ref="C300:M300" si="52">SUM(C301:C309)</f>
        <v>0</v>
      </c>
      <c r="D300" s="69">
        <f t="shared" si="52"/>
        <v>0</v>
      </c>
      <c r="E300" s="69">
        <f t="shared" si="52"/>
        <v>0</v>
      </c>
      <c r="F300" s="69">
        <f t="shared" si="52"/>
        <v>0</v>
      </c>
      <c r="G300" s="69">
        <f t="shared" si="52"/>
        <v>47000</v>
      </c>
      <c r="H300" s="69">
        <f t="shared" si="52"/>
        <v>0</v>
      </c>
      <c r="I300" s="69">
        <f t="shared" si="52"/>
        <v>0</v>
      </c>
      <c r="J300" s="69">
        <f t="shared" si="52"/>
        <v>0</v>
      </c>
      <c r="K300" s="69">
        <f t="shared" si="52"/>
        <v>0</v>
      </c>
      <c r="L300" s="69">
        <f t="shared" si="45"/>
        <v>47000</v>
      </c>
      <c r="M300" s="78">
        <f t="shared" si="52"/>
        <v>0</v>
      </c>
    </row>
    <row r="301" spans="1:13" ht="12.75" x14ac:dyDescent="0.2">
      <c r="A301" s="71">
        <v>591</v>
      </c>
      <c r="B301" s="76" t="s">
        <v>378</v>
      </c>
      <c r="C301" s="73">
        <v>0</v>
      </c>
      <c r="D301" s="73">
        <v>0</v>
      </c>
      <c r="E301" s="73">
        <v>0</v>
      </c>
      <c r="F301" s="73">
        <v>0</v>
      </c>
      <c r="G301" s="73">
        <v>47000</v>
      </c>
      <c r="H301" s="73">
        <v>0</v>
      </c>
      <c r="I301" s="73">
        <v>0</v>
      </c>
      <c r="J301" s="73">
        <v>0</v>
      </c>
      <c r="K301" s="73">
        <v>0</v>
      </c>
      <c r="L301" s="74">
        <f t="shared" si="45"/>
        <v>47000</v>
      </c>
      <c r="M301" s="70"/>
    </row>
    <row r="302" spans="1:13" ht="12.75" x14ac:dyDescent="0.2">
      <c r="A302" s="71">
        <v>592</v>
      </c>
      <c r="B302" s="76" t="s">
        <v>379</v>
      </c>
      <c r="C302" s="73">
        <v>0</v>
      </c>
      <c r="D302" s="73">
        <v>0</v>
      </c>
      <c r="E302" s="73">
        <v>0</v>
      </c>
      <c r="F302" s="73">
        <v>0</v>
      </c>
      <c r="G302" s="73">
        <v>0</v>
      </c>
      <c r="H302" s="73">
        <v>0</v>
      </c>
      <c r="I302" s="73">
        <v>0</v>
      </c>
      <c r="J302" s="73">
        <v>0</v>
      </c>
      <c r="K302" s="73">
        <v>0</v>
      </c>
      <c r="L302" s="74">
        <f t="shared" si="45"/>
        <v>0</v>
      </c>
      <c r="M302" s="70"/>
    </row>
    <row r="303" spans="1:13" ht="12.75" x14ac:dyDescent="0.2">
      <c r="A303" s="71">
        <v>593</v>
      </c>
      <c r="B303" s="76" t="s">
        <v>380</v>
      </c>
      <c r="C303" s="73">
        <v>0</v>
      </c>
      <c r="D303" s="73">
        <v>0</v>
      </c>
      <c r="E303" s="73">
        <v>0</v>
      </c>
      <c r="F303" s="73">
        <v>0</v>
      </c>
      <c r="G303" s="73">
        <v>0</v>
      </c>
      <c r="H303" s="73">
        <v>0</v>
      </c>
      <c r="I303" s="73">
        <v>0</v>
      </c>
      <c r="J303" s="73">
        <v>0</v>
      </c>
      <c r="K303" s="73">
        <v>0</v>
      </c>
      <c r="L303" s="74">
        <f t="shared" si="45"/>
        <v>0</v>
      </c>
      <c r="M303" s="70"/>
    </row>
    <row r="304" spans="1:13" ht="12.75" x14ac:dyDescent="0.2">
      <c r="A304" s="71">
        <v>594</v>
      </c>
      <c r="B304" s="76" t="s">
        <v>381</v>
      </c>
      <c r="C304" s="73">
        <v>0</v>
      </c>
      <c r="D304" s="73">
        <v>0</v>
      </c>
      <c r="E304" s="73">
        <v>0</v>
      </c>
      <c r="F304" s="73">
        <v>0</v>
      </c>
      <c r="G304" s="73">
        <v>0</v>
      </c>
      <c r="H304" s="73">
        <v>0</v>
      </c>
      <c r="I304" s="73">
        <v>0</v>
      </c>
      <c r="J304" s="73">
        <v>0</v>
      </c>
      <c r="K304" s="73">
        <v>0</v>
      </c>
      <c r="L304" s="74">
        <f t="shared" si="45"/>
        <v>0</v>
      </c>
      <c r="M304" s="70"/>
    </row>
    <row r="305" spans="1:13" ht="12.75" x14ac:dyDescent="0.2">
      <c r="A305" s="71">
        <v>595</v>
      </c>
      <c r="B305" s="76" t="s">
        <v>382</v>
      </c>
      <c r="C305" s="73">
        <v>0</v>
      </c>
      <c r="D305" s="73">
        <v>0</v>
      </c>
      <c r="E305" s="73">
        <v>0</v>
      </c>
      <c r="F305" s="73">
        <v>0</v>
      </c>
      <c r="G305" s="73">
        <v>0</v>
      </c>
      <c r="H305" s="73">
        <v>0</v>
      </c>
      <c r="I305" s="73">
        <v>0</v>
      </c>
      <c r="J305" s="73">
        <v>0</v>
      </c>
      <c r="K305" s="73">
        <v>0</v>
      </c>
      <c r="L305" s="74">
        <f t="shared" si="45"/>
        <v>0</v>
      </c>
      <c r="M305" s="70"/>
    </row>
    <row r="306" spans="1:13" ht="12.75" x14ac:dyDescent="0.2">
      <c r="A306" s="71">
        <v>596</v>
      </c>
      <c r="B306" s="76" t="s">
        <v>383</v>
      </c>
      <c r="C306" s="73">
        <v>0</v>
      </c>
      <c r="D306" s="73">
        <v>0</v>
      </c>
      <c r="E306" s="73">
        <v>0</v>
      </c>
      <c r="F306" s="73">
        <v>0</v>
      </c>
      <c r="G306" s="73">
        <v>0</v>
      </c>
      <c r="H306" s="73">
        <v>0</v>
      </c>
      <c r="I306" s="73">
        <v>0</v>
      </c>
      <c r="J306" s="73">
        <v>0</v>
      </c>
      <c r="K306" s="73">
        <v>0</v>
      </c>
      <c r="L306" s="74">
        <f t="shared" si="45"/>
        <v>0</v>
      </c>
      <c r="M306" s="70"/>
    </row>
    <row r="307" spans="1:13" ht="12.75" x14ac:dyDescent="0.2">
      <c r="A307" s="71">
        <v>597</v>
      </c>
      <c r="B307" s="76" t="s">
        <v>384</v>
      </c>
      <c r="C307" s="73">
        <v>0</v>
      </c>
      <c r="D307" s="73">
        <v>0</v>
      </c>
      <c r="E307" s="73">
        <v>0</v>
      </c>
      <c r="F307" s="73">
        <v>0</v>
      </c>
      <c r="G307" s="73">
        <v>0</v>
      </c>
      <c r="H307" s="73">
        <v>0</v>
      </c>
      <c r="I307" s="73">
        <v>0</v>
      </c>
      <c r="J307" s="73">
        <v>0</v>
      </c>
      <c r="K307" s="73">
        <v>0</v>
      </c>
      <c r="L307" s="74">
        <f t="shared" si="45"/>
        <v>0</v>
      </c>
      <c r="M307" s="70"/>
    </row>
    <row r="308" spans="1:13" ht="12.75" x14ac:dyDescent="0.2">
      <c r="A308" s="71">
        <v>598</v>
      </c>
      <c r="B308" s="76" t="s">
        <v>385</v>
      </c>
      <c r="C308" s="73">
        <v>0</v>
      </c>
      <c r="D308" s="73">
        <v>0</v>
      </c>
      <c r="E308" s="73">
        <v>0</v>
      </c>
      <c r="F308" s="73">
        <v>0</v>
      </c>
      <c r="G308" s="73">
        <v>0</v>
      </c>
      <c r="H308" s="73">
        <v>0</v>
      </c>
      <c r="I308" s="73">
        <v>0</v>
      </c>
      <c r="J308" s="73">
        <v>0</v>
      </c>
      <c r="K308" s="73">
        <v>0</v>
      </c>
      <c r="L308" s="74">
        <f t="shared" si="45"/>
        <v>0</v>
      </c>
      <c r="M308" s="70"/>
    </row>
    <row r="309" spans="1:13" ht="12.75" x14ac:dyDescent="0.2">
      <c r="A309" s="71">
        <v>599</v>
      </c>
      <c r="B309" s="76" t="s">
        <v>386</v>
      </c>
      <c r="C309" s="73">
        <v>0</v>
      </c>
      <c r="D309" s="73">
        <v>0</v>
      </c>
      <c r="E309" s="73">
        <v>0</v>
      </c>
      <c r="F309" s="73">
        <v>0</v>
      </c>
      <c r="G309" s="73">
        <v>0</v>
      </c>
      <c r="H309" s="73">
        <v>0</v>
      </c>
      <c r="I309" s="73">
        <v>0</v>
      </c>
      <c r="J309" s="73">
        <v>0</v>
      </c>
      <c r="K309" s="73">
        <v>0</v>
      </c>
      <c r="L309" s="74">
        <f t="shared" si="45"/>
        <v>0</v>
      </c>
      <c r="M309" s="70"/>
    </row>
    <row r="310" spans="1:13" ht="15.75" x14ac:dyDescent="0.2">
      <c r="A310" s="63">
        <v>6000</v>
      </c>
      <c r="B310" s="64" t="s">
        <v>387</v>
      </c>
      <c r="C310" s="65">
        <f t="shared" ref="C310:M310" si="53">C311+C320+C329</f>
        <v>0</v>
      </c>
      <c r="D310" s="65">
        <f t="shared" si="53"/>
        <v>3533430</v>
      </c>
      <c r="E310" s="65">
        <f t="shared" si="53"/>
        <v>0</v>
      </c>
      <c r="F310" s="65">
        <f t="shared" si="53"/>
        <v>0</v>
      </c>
      <c r="G310" s="65">
        <f t="shared" si="53"/>
        <v>594060</v>
      </c>
      <c r="H310" s="65">
        <f t="shared" si="53"/>
        <v>0</v>
      </c>
      <c r="I310" s="65">
        <f t="shared" si="53"/>
        <v>0</v>
      </c>
      <c r="J310" s="65">
        <f t="shared" si="53"/>
        <v>0</v>
      </c>
      <c r="K310" s="65">
        <f t="shared" si="53"/>
        <v>0</v>
      </c>
      <c r="L310" s="65">
        <f t="shared" si="45"/>
        <v>4127490</v>
      </c>
      <c r="M310" s="82">
        <f t="shared" si="53"/>
        <v>0</v>
      </c>
    </row>
    <row r="311" spans="1:13" x14ac:dyDescent="0.2">
      <c r="A311" s="67">
        <v>6100</v>
      </c>
      <c r="B311" s="68" t="s">
        <v>388</v>
      </c>
      <c r="C311" s="69">
        <f>SUM(C312:C319)</f>
        <v>0</v>
      </c>
      <c r="D311" s="69">
        <f t="shared" ref="D311:M311" si="54">SUM(D312:D319)</f>
        <v>3533430</v>
      </c>
      <c r="E311" s="69">
        <f t="shared" si="54"/>
        <v>0</v>
      </c>
      <c r="F311" s="69">
        <f t="shared" si="54"/>
        <v>0</v>
      </c>
      <c r="G311" s="69">
        <f t="shared" si="54"/>
        <v>594060</v>
      </c>
      <c r="H311" s="69">
        <f t="shared" si="54"/>
        <v>0</v>
      </c>
      <c r="I311" s="69">
        <f t="shared" si="54"/>
        <v>0</v>
      </c>
      <c r="J311" s="69">
        <f t="shared" si="54"/>
        <v>0</v>
      </c>
      <c r="K311" s="69">
        <f t="shared" si="54"/>
        <v>0</v>
      </c>
      <c r="L311" s="69">
        <f t="shared" si="45"/>
        <v>4127490</v>
      </c>
      <c r="M311" s="78">
        <f t="shared" si="54"/>
        <v>0</v>
      </c>
    </row>
    <row r="312" spans="1:13" ht="12.75" x14ac:dyDescent="0.2">
      <c r="A312" s="71">
        <v>611</v>
      </c>
      <c r="B312" s="76" t="s">
        <v>389</v>
      </c>
      <c r="C312" s="73">
        <v>0</v>
      </c>
      <c r="D312" s="73">
        <v>0</v>
      </c>
      <c r="E312" s="73">
        <v>0</v>
      </c>
      <c r="F312" s="73">
        <v>0</v>
      </c>
      <c r="G312" s="73">
        <v>0</v>
      </c>
      <c r="H312" s="73">
        <v>0</v>
      </c>
      <c r="I312" s="73">
        <v>0</v>
      </c>
      <c r="J312" s="73">
        <v>0</v>
      </c>
      <c r="K312" s="73">
        <v>0</v>
      </c>
      <c r="L312" s="74">
        <f t="shared" si="45"/>
        <v>0</v>
      </c>
      <c r="M312" s="70"/>
    </row>
    <row r="313" spans="1:13" ht="12.75" x14ac:dyDescent="0.2">
      <c r="A313" s="71">
        <v>612</v>
      </c>
      <c r="B313" s="76" t="s">
        <v>390</v>
      </c>
      <c r="C313" s="73">
        <v>0</v>
      </c>
      <c r="D313" s="73">
        <v>0</v>
      </c>
      <c r="E313" s="73">
        <v>0</v>
      </c>
      <c r="F313" s="73">
        <v>0</v>
      </c>
      <c r="G313" s="73">
        <v>0</v>
      </c>
      <c r="H313" s="73">
        <v>0</v>
      </c>
      <c r="I313" s="73">
        <v>0</v>
      </c>
      <c r="J313" s="73">
        <v>0</v>
      </c>
      <c r="K313" s="73">
        <v>0</v>
      </c>
      <c r="L313" s="74">
        <f>SUM(C313:K313)</f>
        <v>0</v>
      </c>
      <c r="M313" s="70"/>
    </row>
    <row r="314" spans="1:13" ht="25.5" x14ac:dyDescent="0.2">
      <c r="A314" s="71">
        <v>613</v>
      </c>
      <c r="B314" s="76" t="s">
        <v>391</v>
      </c>
      <c r="C314" s="73">
        <v>0</v>
      </c>
      <c r="D314" s="73">
        <v>0</v>
      </c>
      <c r="E314" s="73">
        <v>0</v>
      </c>
      <c r="F314" s="73">
        <v>0</v>
      </c>
      <c r="G314" s="73">
        <v>0</v>
      </c>
      <c r="H314" s="73">
        <v>0</v>
      </c>
      <c r="I314" s="73">
        <v>0</v>
      </c>
      <c r="J314" s="73">
        <v>0</v>
      </c>
      <c r="K314" s="73">
        <v>0</v>
      </c>
      <c r="L314" s="74">
        <f t="shared" si="45"/>
        <v>0</v>
      </c>
      <c r="M314" s="70"/>
    </row>
    <row r="315" spans="1:13" ht="12.75" x14ac:dyDescent="0.2">
      <c r="A315" s="71">
        <v>614</v>
      </c>
      <c r="B315" s="76" t="s">
        <v>392</v>
      </c>
      <c r="C315" s="73">
        <v>0</v>
      </c>
      <c r="D315" s="73">
        <v>2867490</v>
      </c>
      <c r="E315" s="73">
        <v>0</v>
      </c>
      <c r="F315" s="73">
        <v>0</v>
      </c>
      <c r="G315" s="73">
        <v>0</v>
      </c>
      <c r="H315" s="73">
        <v>0</v>
      </c>
      <c r="I315" s="73">
        <v>0</v>
      </c>
      <c r="J315" s="73">
        <v>0</v>
      </c>
      <c r="K315" s="73">
        <v>0</v>
      </c>
      <c r="L315" s="74">
        <f>SUM(C315:K315)</f>
        <v>2867490</v>
      </c>
      <c r="M315" s="70"/>
    </row>
    <row r="316" spans="1:13" ht="12.75" x14ac:dyDescent="0.2">
      <c r="A316" s="71">
        <v>615</v>
      </c>
      <c r="B316" s="76" t="s">
        <v>393</v>
      </c>
      <c r="C316" s="73">
        <v>0</v>
      </c>
      <c r="D316" s="73">
        <v>0</v>
      </c>
      <c r="E316" s="73">
        <v>0</v>
      </c>
      <c r="F316" s="73">
        <v>0</v>
      </c>
      <c r="G316" s="73">
        <v>0</v>
      </c>
      <c r="H316" s="73">
        <v>0</v>
      </c>
      <c r="I316" s="73">
        <v>0</v>
      </c>
      <c r="J316" s="73">
        <v>0</v>
      </c>
      <c r="K316" s="73">
        <v>0</v>
      </c>
      <c r="L316" s="74">
        <f t="shared" si="45"/>
        <v>0</v>
      </c>
      <c r="M316" s="70"/>
    </row>
    <row r="317" spans="1:13" ht="12.75" x14ac:dyDescent="0.2">
      <c r="A317" s="71">
        <v>616</v>
      </c>
      <c r="B317" s="76" t="s">
        <v>394</v>
      </c>
      <c r="C317" s="73">
        <v>0</v>
      </c>
      <c r="D317" s="73">
        <v>0</v>
      </c>
      <c r="E317" s="73">
        <v>0</v>
      </c>
      <c r="F317" s="73">
        <v>0</v>
      </c>
      <c r="G317" s="73">
        <v>0</v>
      </c>
      <c r="H317" s="73">
        <v>0</v>
      </c>
      <c r="I317" s="73">
        <v>0</v>
      </c>
      <c r="J317" s="73">
        <v>0</v>
      </c>
      <c r="K317" s="73">
        <v>0</v>
      </c>
      <c r="L317" s="74">
        <f t="shared" si="45"/>
        <v>0</v>
      </c>
      <c r="M317" s="70"/>
    </row>
    <row r="318" spans="1:13" ht="12.75" x14ac:dyDescent="0.2">
      <c r="A318" s="71">
        <v>617</v>
      </c>
      <c r="B318" s="76" t="s">
        <v>395</v>
      </c>
      <c r="C318" s="73">
        <v>0</v>
      </c>
      <c r="D318" s="73">
        <v>125940</v>
      </c>
      <c r="E318" s="73">
        <v>0</v>
      </c>
      <c r="F318" s="73">
        <v>0</v>
      </c>
      <c r="G318" s="73">
        <v>594060</v>
      </c>
      <c r="H318" s="73">
        <v>0</v>
      </c>
      <c r="I318" s="73">
        <v>0</v>
      </c>
      <c r="J318" s="73">
        <v>0</v>
      </c>
      <c r="K318" s="73">
        <v>0</v>
      </c>
      <c r="L318" s="74">
        <f t="shared" si="45"/>
        <v>720000</v>
      </c>
      <c r="M318" s="70"/>
    </row>
    <row r="319" spans="1:13" ht="25.5" x14ac:dyDescent="0.2">
      <c r="A319" s="71">
        <v>619</v>
      </c>
      <c r="B319" s="76" t="s">
        <v>396</v>
      </c>
      <c r="C319" s="73">
        <v>0</v>
      </c>
      <c r="D319" s="73">
        <v>540000</v>
      </c>
      <c r="E319" s="73">
        <v>0</v>
      </c>
      <c r="F319" s="73">
        <v>0</v>
      </c>
      <c r="G319" s="73">
        <v>0</v>
      </c>
      <c r="H319" s="73">
        <v>0</v>
      </c>
      <c r="I319" s="73">
        <v>0</v>
      </c>
      <c r="J319" s="73">
        <v>0</v>
      </c>
      <c r="K319" s="73">
        <v>0</v>
      </c>
      <c r="L319" s="74">
        <f t="shared" si="45"/>
        <v>540000</v>
      </c>
      <c r="M319" s="70"/>
    </row>
    <row r="320" spans="1:13" x14ac:dyDescent="0.2">
      <c r="A320" s="67">
        <v>6200</v>
      </c>
      <c r="B320" s="68" t="s">
        <v>397</v>
      </c>
      <c r="C320" s="69">
        <f t="shared" ref="C320:M320" si="55">SUM(C321:C328)</f>
        <v>0</v>
      </c>
      <c r="D320" s="69">
        <f t="shared" si="55"/>
        <v>0</v>
      </c>
      <c r="E320" s="69">
        <f t="shared" si="55"/>
        <v>0</v>
      </c>
      <c r="F320" s="69">
        <f t="shared" si="55"/>
        <v>0</v>
      </c>
      <c r="G320" s="69">
        <f t="shared" si="55"/>
        <v>0</v>
      </c>
      <c r="H320" s="69">
        <f t="shared" si="55"/>
        <v>0</v>
      </c>
      <c r="I320" s="69">
        <f t="shared" si="55"/>
        <v>0</v>
      </c>
      <c r="J320" s="69">
        <f t="shared" si="55"/>
        <v>0</v>
      </c>
      <c r="K320" s="69">
        <f t="shared" si="55"/>
        <v>0</v>
      </c>
      <c r="L320" s="69">
        <f t="shared" si="45"/>
        <v>0</v>
      </c>
      <c r="M320" s="78">
        <f t="shared" si="55"/>
        <v>0</v>
      </c>
    </row>
    <row r="321" spans="1:13" ht="12.75" x14ac:dyDescent="0.2">
      <c r="A321" s="71">
        <v>621</v>
      </c>
      <c r="B321" s="76" t="s">
        <v>389</v>
      </c>
      <c r="C321" s="73">
        <v>0</v>
      </c>
      <c r="D321" s="73">
        <v>0</v>
      </c>
      <c r="E321" s="73">
        <v>0</v>
      </c>
      <c r="F321" s="73">
        <v>0</v>
      </c>
      <c r="G321" s="73">
        <v>0</v>
      </c>
      <c r="H321" s="73">
        <v>0</v>
      </c>
      <c r="I321" s="73">
        <v>0</v>
      </c>
      <c r="J321" s="73">
        <v>0</v>
      </c>
      <c r="K321" s="73">
        <v>0</v>
      </c>
      <c r="L321" s="74">
        <f t="shared" si="45"/>
        <v>0</v>
      </c>
      <c r="M321" s="70"/>
    </row>
    <row r="322" spans="1:13" ht="12.75" x14ac:dyDescent="0.2">
      <c r="A322" s="71">
        <v>622</v>
      </c>
      <c r="B322" s="76" t="s">
        <v>398</v>
      </c>
      <c r="C322" s="73">
        <v>0</v>
      </c>
      <c r="D322" s="73">
        <v>0</v>
      </c>
      <c r="E322" s="73">
        <v>0</v>
      </c>
      <c r="F322" s="73">
        <v>0</v>
      </c>
      <c r="G322" s="73">
        <v>0</v>
      </c>
      <c r="H322" s="73">
        <v>0</v>
      </c>
      <c r="I322" s="73">
        <v>0</v>
      </c>
      <c r="J322" s="73">
        <v>0</v>
      </c>
      <c r="K322" s="73">
        <v>0</v>
      </c>
      <c r="L322" s="74">
        <f t="shared" si="45"/>
        <v>0</v>
      </c>
      <c r="M322" s="70"/>
    </row>
    <row r="323" spans="1:13" ht="25.5" x14ac:dyDescent="0.2">
      <c r="A323" s="71">
        <v>623</v>
      </c>
      <c r="B323" s="76" t="s">
        <v>399</v>
      </c>
      <c r="C323" s="73">
        <v>0</v>
      </c>
      <c r="D323" s="73">
        <v>0</v>
      </c>
      <c r="E323" s="73">
        <v>0</v>
      </c>
      <c r="F323" s="73">
        <v>0</v>
      </c>
      <c r="G323" s="73">
        <v>0</v>
      </c>
      <c r="H323" s="73">
        <v>0</v>
      </c>
      <c r="I323" s="73">
        <v>0</v>
      </c>
      <c r="J323" s="73">
        <v>0</v>
      </c>
      <c r="K323" s="73">
        <v>0</v>
      </c>
      <c r="L323" s="74">
        <f t="shared" si="45"/>
        <v>0</v>
      </c>
      <c r="M323" s="70"/>
    </row>
    <row r="324" spans="1:13" ht="12.75" x14ac:dyDescent="0.2">
      <c r="A324" s="71">
        <v>624</v>
      </c>
      <c r="B324" s="76" t="s">
        <v>392</v>
      </c>
      <c r="C324" s="73">
        <v>0</v>
      </c>
      <c r="D324" s="73">
        <v>0</v>
      </c>
      <c r="E324" s="73">
        <v>0</v>
      </c>
      <c r="F324" s="73">
        <v>0</v>
      </c>
      <c r="G324" s="73">
        <v>0</v>
      </c>
      <c r="H324" s="73">
        <v>0</v>
      </c>
      <c r="I324" s="73">
        <v>0</v>
      </c>
      <c r="J324" s="73">
        <v>0</v>
      </c>
      <c r="K324" s="73">
        <v>0</v>
      </c>
      <c r="L324" s="74">
        <f t="shared" si="45"/>
        <v>0</v>
      </c>
      <c r="M324" s="70"/>
    </row>
    <row r="325" spans="1:13" ht="12.75" x14ac:dyDescent="0.2">
      <c r="A325" s="71">
        <v>625</v>
      </c>
      <c r="B325" s="76" t="s">
        <v>393</v>
      </c>
      <c r="C325" s="73">
        <v>0</v>
      </c>
      <c r="D325" s="73">
        <v>0</v>
      </c>
      <c r="E325" s="73">
        <v>0</v>
      </c>
      <c r="F325" s="73">
        <v>0</v>
      </c>
      <c r="G325" s="73">
        <v>0</v>
      </c>
      <c r="H325" s="73">
        <v>0</v>
      </c>
      <c r="I325" s="73">
        <v>0</v>
      </c>
      <c r="J325" s="73">
        <v>0</v>
      </c>
      <c r="K325" s="73">
        <v>0</v>
      </c>
      <c r="L325" s="74">
        <f t="shared" si="45"/>
        <v>0</v>
      </c>
      <c r="M325" s="70"/>
    </row>
    <row r="326" spans="1:13" ht="12.75" x14ac:dyDescent="0.2">
      <c r="A326" s="71">
        <v>626</v>
      </c>
      <c r="B326" s="76" t="s">
        <v>394</v>
      </c>
      <c r="C326" s="73">
        <v>0</v>
      </c>
      <c r="D326" s="73">
        <v>0</v>
      </c>
      <c r="E326" s="73">
        <v>0</v>
      </c>
      <c r="F326" s="73">
        <v>0</v>
      </c>
      <c r="G326" s="73">
        <v>0</v>
      </c>
      <c r="H326" s="73">
        <v>0</v>
      </c>
      <c r="I326" s="73">
        <v>0</v>
      </c>
      <c r="J326" s="73">
        <v>0</v>
      </c>
      <c r="K326" s="73">
        <v>0</v>
      </c>
      <c r="L326" s="74">
        <f t="shared" ref="L326:L389" si="56">SUM(C326:K326)</f>
        <v>0</v>
      </c>
      <c r="M326" s="70"/>
    </row>
    <row r="327" spans="1:13" ht="12.75" x14ac:dyDescent="0.2">
      <c r="A327" s="71">
        <v>627</v>
      </c>
      <c r="B327" s="76" t="s">
        <v>395</v>
      </c>
      <c r="C327" s="73">
        <v>0</v>
      </c>
      <c r="D327" s="73">
        <v>0</v>
      </c>
      <c r="E327" s="73">
        <v>0</v>
      </c>
      <c r="F327" s="73">
        <v>0</v>
      </c>
      <c r="G327" s="73">
        <v>0</v>
      </c>
      <c r="H327" s="73">
        <v>0</v>
      </c>
      <c r="I327" s="73">
        <v>0</v>
      </c>
      <c r="J327" s="73">
        <v>0</v>
      </c>
      <c r="K327" s="73">
        <v>0</v>
      </c>
      <c r="L327" s="74">
        <f t="shared" si="56"/>
        <v>0</v>
      </c>
      <c r="M327" s="70"/>
    </row>
    <row r="328" spans="1:13" ht="25.5" x14ac:dyDescent="0.2">
      <c r="A328" s="71">
        <v>629</v>
      </c>
      <c r="B328" s="76" t="s">
        <v>400</v>
      </c>
      <c r="C328" s="73">
        <v>0</v>
      </c>
      <c r="D328" s="73">
        <v>0</v>
      </c>
      <c r="E328" s="73">
        <v>0</v>
      </c>
      <c r="F328" s="73">
        <v>0</v>
      </c>
      <c r="G328" s="73">
        <v>0</v>
      </c>
      <c r="H328" s="73">
        <v>0</v>
      </c>
      <c r="I328" s="73">
        <v>0</v>
      </c>
      <c r="J328" s="73">
        <v>0</v>
      </c>
      <c r="K328" s="73">
        <v>0</v>
      </c>
      <c r="L328" s="74">
        <f t="shared" si="56"/>
        <v>0</v>
      </c>
      <c r="M328" s="70"/>
    </row>
    <row r="329" spans="1:13" x14ac:dyDescent="0.2">
      <c r="A329" s="67">
        <v>6300</v>
      </c>
      <c r="B329" s="68" t="s">
        <v>401</v>
      </c>
      <c r="C329" s="69">
        <f t="shared" ref="C329:M329" si="57">SUM(C330:C331)</f>
        <v>0</v>
      </c>
      <c r="D329" s="69">
        <f t="shared" si="57"/>
        <v>0</v>
      </c>
      <c r="E329" s="69">
        <f t="shared" si="57"/>
        <v>0</v>
      </c>
      <c r="F329" s="69">
        <f t="shared" si="57"/>
        <v>0</v>
      </c>
      <c r="G329" s="69">
        <f t="shared" si="57"/>
        <v>0</v>
      </c>
      <c r="H329" s="69">
        <f t="shared" si="57"/>
        <v>0</v>
      </c>
      <c r="I329" s="69">
        <f t="shared" si="57"/>
        <v>0</v>
      </c>
      <c r="J329" s="69">
        <f t="shared" si="57"/>
        <v>0</v>
      </c>
      <c r="K329" s="69">
        <f t="shared" si="57"/>
        <v>0</v>
      </c>
      <c r="L329" s="69">
        <f t="shared" si="56"/>
        <v>0</v>
      </c>
      <c r="M329" s="78">
        <f t="shared" si="57"/>
        <v>0</v>
      </c>
    </row>
    <row r="330" spans="1:13" ht="25.5" x14ac:dyDescent="0.2">
      <c r="A330" s="71">
        <v>631</v>
      </c>
      <c r="B330" s="76" t="s">
        <v>402</v>
      </c>
      <c r="C330" s="73">
        <v>0</v>
      </c>
      <c r="D330" s="73">
        <v>0</v>
      </c>
      <c r="E330" s="73">
        <v>0</v>
      </c>
      <c r="F330" s="73">
        <v>0</v>
      </c>
      <c r="G330" s="73">
        <v>0</v>
      </c>
      <c r="H330" s="73">
        <v>0</v>
      </c>
      <c r="I330" s="73">
        <v>0</v>
      </c>
      <c r="J330" s="73">
        <v>0</v>
      </c>
      <c r="K330" s="73">
        <v>0</v>
      </c>
      <c r="L330" s="74">
        <f t="shared" si="56"/>
        <v>0</v>
      </c>
      <c r="M330" s="70"/>
    </row>
    <row r="331" spans="1:13" ht="25.5" x14ac:dyDescent="0.2">
      <c r="A331" s="71">
        <v>632</v>
      </c>
      <c r="B331" s="76" t="s">
        <v>403</v>
      </c>
      <c r="C331" s="73">
        <v>0</v>
      </c>
      <c r="D331" s="73">
        <v>0</v>
      </c>
      <c r="E331" s="73">
        <v>0</v>
      </c>
      <c r="F331" s="73">
        <v>0</v>
      </c>
      <c r="G331" s="73">
        <v>0</v>
      </c>
      <c r="H331" s="73">
        <v>0</v>
      </c>
      <c r="I331" s="73">
        <v>0</v>
      </c>
      <c r="J331" s="73">
        <v>0</v>
      </c>
      <c r="K331" s="73">
        <v>0</v>
      </c>
      <c r="L331" s="74">
        <f t="shared" si="56"/>
        <v>0</v>
      </c>
      <c r="M331" s="70"/>
    </row>
    <row r="332" spans="1:13" ht="15.75" x14ac:dyDescent="0.2">
      <c r="A332" s="63">
        <v>7000</v>
      </c>
      <c r="B332" s="64" t="s">
        <v>404</v>
      </c>
      <c r="C332" s="65">
        <f t="shared" ref="C332:M332" si="58">C333+C336+C346+C353+C363+C373+C376</f>
        <v>0</v>
      </c>
      <c r="D332" s="65">
        <f t="shared" si="58"/>
        <v>0</v>
      </c>
      <c r="E332" s="65">
        <f t="shared" si="58"/>
        <v>0</v>
      </c>
      <c r="F332" s="65">
        <f t="shared" si="58"/>
        <v>0</v>
      </c>
      <c r="G332" s="65">
        <f t="shared" si="58"/>
        <v>0</v>
      </c>
      <c r="H332" s="65">
        <f t="shared" si="58"/>
        <v>0</v>
      </c>
      <c r="I332" s="65">
        <f t="shared" si="58"/>
        <v>0</v>
      </c>
      <c r="J332" s="65">
        <f>J333+J336+J346+J353+J363+J373+J376</f>
        <v>0</v>
      </c>
      <c r="K332" s="65">
        <f>K333+K336+K346+K353+K363+K373+K376</f>
        <v>0</v>
      </c>
      <c r="L332" s="65">
        <f t="shared" si="56"/>
        <v>0</v>
      </c>
      <c r="M332" s="82">
        <f t="shared" si="58"/>
        <v>0</v>
      </c>
    </row>
    <row r="333" spans="1:13" ht="30" x14ac:dyDescent="0.2">
      <c r="A333" s="91">
        <v>7100</v>
      </c>
      <c r="B333" s="68" t="s">
        <v>405</v>
      </c>
      <c r="C333" s="69">
        <f>SUM(C334:C335)</f>
        <v>0</v>
      </c>
      <c r="D333" s="69">
        <f t="shared" ref="D333:M333" si="59">SUM(D334:D335)</f>
        <v>0</v>
      </c>
      <c r="E333" s="69">
        <f t="shared" si="59"/>
        <v>0</v>
      </c>
      <c r="F333" s="69">
        <f t="shared" si="59"/>
        <v>0</v>
      </c>
      <c r="G333" s="69">
        <f t="shared" si="59"/>
        <v>0</v>
      </c>
      <c r="H333" s="69">
        <f t="shared" si="59"/>
        <v>0</v>
      </c>
      <c r="I333" s="69">
        <f t="shared" si="59"/>
        <v>0</v>
      </c>
      <c r="J333" s="69">
        <f t="shared" si="59"/>
        <v>0</v>
      </c>
      <c r="K333" s="69">
        <f t="shared" si="59"/>
        <v>0</v>
      </c>
      <c r="L333" s="69">
        <f t="shared" si="56"/>
        <v>0</v>
      </c>
      <c r="M333" s="78">
        <f t="shared" si="59"/>
        <v>0</v>
      </c>
    </row>
    <row r="334" spans="1:13" ht="25.5" x14ac:dyDescent="0.2">
      <c r="A334" s="71">
        <v>711</v>
      </c>
      <c r="B334" s="76" t="s">
        <v>406</v>
      </c>
      <c r="C334" s="73">
        <v>0</v>
      </c>
      <c r="D334" s="73">
        <v>0</v>
      </c>
      <c r="E334" s="73">
        <v>0</v>
      </c>
      <c r="F334" s="73">
        <v>0</v>
      </c>
      <c r="G334" s="73">
        <v>0</v>
      </c>
      <c r="H334" s="73">
        <v>0</v>
      </c>
      <c r="I334" s="73">
        <v>0</v>
      </c>
      <c r="J334" s="73">
        <v>0</v>
      </c>
      <c r="K334" s="73">
        <v>0</v>
      </c>
      <c r="L334" s="74">
        <f t="shared" si="56"/>
        <v>0</v>
      </c>
      <c r="M334" s="70"/>
    </row>
    <row r="335" spans="1:13" ht="25.5" x14ac:dyDescent="0.2">
      <c r="A335" s="71">
        <v>712</v>
      </c>
      <c r="B335" s="76" t="s">
        <v>407</v>
      </c>
      <c r="C335" s="73">
        <v>0</v>
      </c>
      <c r="D335" s="73">
        <v>0</v>
      </c>
      <c r="E335" s="73">
        <v>0</v>
      </c>
      <c r="F335" s="73">
        <v>0</v>
      </c>
      <c r="G335" s="73">
        <v>0</v>
      </c>
      <c r="H335" s="73">
        <v>0</v>
      </c>
      <c r="I335" s="73">
        <v>0</v>
      </c>
      <c r="J335" s="73">
        <v>0</v>
      </c>
      <c r="K335" s="73">
        <v>0</v>
      </c>
      <c r="L335" s="74">
        <f t="shared" si="56"/>
        <v>0</v>
      </c>
      <c r="M335" s="70"/>
    </row>
    <row r="336" spans="1:13" x14ac:dyDescent="0.2">
      <c r="A336" s="67">
        <v>7200</v>
      </c>
      <c r="B336" s="68" t="s">
        <v>408</v>
      </c>
      <c r="C336" s="69">
        <f t="shared" ref="C336:M336" si="60">SUM(C337:C345)</f>
        <v>0</v>
      </c>
      <c r="D336" s="69">
        <f t="shared" si="60"/>
        <v>0</v>
      </c>
      <c r="E336" s="69">
        <f t="shared" si="60"/>
        <v>0</v>
      </c>
      <c r="F336" s="69">
        <f t="shared" si="60"/>
        <v>0</v>
      </c>
      <c r="G336" s="69">
        <f t="shared" si="60"/>
        <v>0</v>
      </c>
      <c r="H336" s="69">
        <f t="shared" si="60"/>
        <v>0</v>
      </c>
      <c r="I336" s="69">
        <f t="shared" si="60"/>
        <v>0</v>
      </c>
      <c r="J336" s="69">
        <f t="shared" si="60"/>
        <v>0</v>
      </c>
      <c r="K336" s="69">
        <f t="shared" si="60"/>
        <v>0</v>
      </c>
      <c r="L336" s="69">
        <f t="shared" si="56"/>
        <v>0</v>
      </c>
      <c r="M336" s="78">
        <f t="shared" si="60"/>
        <v>0</v>
      </c>
    </row>
    <row r="337" spans="1:13" ht="25.5" x14ac:dyDescent="0.2">
      <c r="A337" s="71">
        <v>721</v>
      </c>
      <c r="B337" s="76" t="s">
        <v>409</v>
      </c>
      <c r="C337" s="73">
        <v>0</v>
      </c>
      <c r="D337" s="73">
        <v>0</v>
      </c>
      <c r="E337" s="73">
        <v>0</v>
      </c>
      <c r="F337" s="73">
        <v>0</v>
      </c>
      <c r="G337" s="73">
        <v>0</v>
      </c>
      <c r="H337" s="73">
        <v>0</v>
      </c>
      <c r="I337" s="73">
        <v>0</v>
      </c>
      <c r="J337" s="73">
        <v>0</v>
      </c>
      <c r="K337" s="73">
        <v>0</v>
      </c>
      <c r="L337" s="74">
        <f t="shared" si="56"/>
        <v>0</v>
      </c>
      <c r="M337" s="70"/>
    </row>
    <row r="338" spans="1:13" ht="25.5" x14ac:dyDescent="0.2">
      <c r="A338" s="71">
        <v>722</v>
      </c>
      <c r="B338" s="76" t="s">
        <v>410</v>
      </c>
      <c r="C338" s="73">
        <v>0</v>
      </c>
      <c r="D338" s="73">
        <v>0</v>
      </c>
      <c r="E338" s="73">
        <v>0</v>
      </c>
      <c r="F338" s="73">
        <v>0</v>
      </c>
      <c r="G338" s="73">
        <v>0</v>
      </c>
      <c r="H338" s="73">
        <v>0</v>
      </c>
      <c r="I338" s="73">
        <v>0</v>
      </c>
      <c r="J338" s="73">
        <v>0</v>
      </c>
      <c r="K338" s="73">
        <v>0</v>
      </c>
      <c r="L338" s="74">
        <f t="shared" si="56"/>
        <v>0</v>
      </c>
      <c r="M338" s="70"/>
    </row>
    <row r="339" spans="1:13" ht="25.5" x14ac:dyDescent="0.2">
      <c r="A339" s="71">
        <v>723</v>
      </c>
      <c r="B339" s="76" t="s">
        <v>411</v>
      </c>
      <c r="C339" s="73">
        <v>0</v>
      </c>
      <c r="D339" s="73">
        <v>0</v>
      </c>
      <c r="E339" s="73">
        <v>0</v>
      </c>
      <c r="F339" s="73">
        <v>0</v>
      </c>
      <c r="G339" s="73">
        <v>0</v>
      </c>
      <c r="H339" s="73">
        <v>0</v>
      </c>
      <c r="I339" s="73">
        <v>0</v>
      </c>
      <c r="J339" s="73">
        <v>0</v>
      </c>
      <c r="K339" s="73">
        <v>0</v>
      </c>
      <c r="L339" s="74">
        <f t="shared" si="56"/>
        <v>0</v>
      </c>
      <c r="M339" s="70"/>
    </row>
    <row r="340" spans="1:13" ht="25.5" x14ac:dyDescent="0.2">
      <c r="A340" s="71">
        <v>724</v>
      </c>
      <c r="B340" s="76" t="s">
        <v>412</v>
      </c>
      <c r="C340" s="73">
        <v>0</v>
      </c>
      <c r="D340" s="73">
        <v>0</v>
      </c>
      <c r="E340" s="73">
        <v>0</v>
      </c>
      <c r="F340" s="73">
        <v>0</v>
      </c>
      <c r="G340" s="73">
        <v>0</v>
      </c>
      <c r="H340" s="73">
        <v>0</v>
      </c>
      <c r="I340" s="73">
        <v>0</v>
      </c>
      <c r="J340" s="73">
        <v>0</v>
      </c>
      <c r="K340" s="73">
        <v>0</v>
      </c>
      <c r="L340" s="74">
        <f t="shared" si="56"/>
        <v>0</v>
      </c>
      <c r="M340" s="70"/>
    </row>
    <row r="341" spans="1:13" ht="25.5" x14ac:dyDescent="0.2">
      <c r="A341" s="71">
        <v>725</v>
      </c>
      <c r="B341" s="76" t="s">
        <v>413</v>
      </c>
      <c r="C341" s="73">
        <v>0</v>
      </c>
      <c r="D341" s="73">
        <v>0</v>
      </c>
      <c r="E341" s="73">
        <v>0</v>
      </c>
      <c r="F341" s="73">
        <v>0</v>
      </c>
      <c r="G341" s="73">
        <v>0</v>
      </c>
      <c r="H341" s="73">
        <v>0</v>
      </c>
      <c r="I341" s="73">
        <v>0</v>
      </c>
      <c r="J341" s="73">
        <v>0</v>
      </c>
      <c r="K341" s="73">
        <v>0</v>
      </c>
      <c r="L341" s="74">
        <f t="shared" si="56"/>
        <v>0</v>
      </c>
      <c r="M341" s="70"/>
    </row>
    <row r="342" spans="1:13" ht="25.5" x14ac:dyDescent="0.2">
      <c r="A342" s="71">
        <v>726</v>
      </c>
      <c r="B342" s="76" t="s">
        <v>414</v>
      </c>
      <c r="C342" s="73">
        <v>0</v>
      </c>
      <c r="D342" s="73">
        <v>0</v>
      </c>
      <c r="E342" s="73">
        <v>0</v>
      </c>
      <c r="F342" s="73">
        <v>0</v>
      </c>
      <c r="G342" s="73">
        <v>0</v>
      </c>
      <c r="H342" s="73">
        <v>0</v>
      </c>
      <c r="I342" s="73">
        <v>0</v>
      </c>
      <c r="J342" s="73">
        <v>0</v>
      </c>
      <c r="K342" s="73">
        <v>0</v>
      </c>
      <c r="L342" s="74">
        <f t="shared" si="56"/>
        <v>0</v>
      </c>
      <c r="M342" s="70"/>
    </row>
    <row r="343" spans="1:13" ht="25.5" x14ac:dyDescent="0.2">
      <c r="A343" s="71">
        <v>727</v>
      </c>
      <c r="B343" s="76" t="s">
        <v>415</v>
      </c>
      <c r="C343" s="73">
        <v>0</v>
      </c>
      <c r="D343" s="73">
        <v>0</v>
      </c>
      <c r="E343" s="73">
        <v>0</v>
      </c>
      <c r="F343" s="73">
        <v>0</v>
      </c>
      <c r="G343" s="73">
        <v>0</v>
      </c>
      <c r="H343" s="73">
        <v>0</v>
      </c>
      <c r="I343" s="73">
        <v>0</v>
      </c>
      <c r="J343" s="73">
        <v>0</v>
      </c>
      <c r="K343" s="73">
        <v>0</v>
      </c>
      <c r="L343" s="74">
        <f t="shared" si="56"/>
        <v>0</v>
      </c>
      <c r="M343" s="70"/>
    </row>
    <row r="344" spans="1:13" ht="25.5" x14ac:dyDescent="0.2">
      <c r="A344" s="71">
        <v>728</v>
      </c>
      <c r="B344" s="76" t="s">
        <v>416</v>
      </c>
      <c r="C344" s="73">
        <v>0</v>
      </c>
      <c r="D344" s="73">
        <v>0</v>
      </c>
      <c r="E344" s="73">
        <v>0</v>
      </c>
      <c r="F344" s="73">
        <v>0</v>
      </c>
      <c r="G344" s="73">
        <v>0</v>
      </c>
      <c r="H344" s="73">
        <v>0</v>
      </c>
      <c r="I344" s="73">
        <v>0</v>
      </c>
      <c r="J344" s="73">
        <v>0</v>
      </c>
      <c r="K344" s="73">
        <v>0</v>
      </c>
      <c r="L344" s="74">
        <f t="shared" si="56"/>
        <v>0</v>
      </c>
      <c r="M344" s="70"/>
    </row>
    <row r="345" spans="1:13" ht="25.5" x14ac:dyDescent="0.2">
      <c r="A345" s="71">
        <v>729</v>
      </c>
      <c r="B345" s="76" t="s">
        <v>417</v>
      </c>
      <c r="C345" s="73">
        <v>0</v>
      </c>
      <c r="D345" s="73">
        <v>0</v>
      </c>
      <c r="E345" s="73">
        <v>0</v>
      </c>
      <c r="F345" s="73">
        <v>0</v>
      </c>
      <c r="G345" s="73">
        <v>0</v>
      </c>
      <c r="H345" s="73">
        <v>0</v>
      </c>
      <c r="I345" s="73">
        <v>0</v>
      </c>
      <c r="J345" s="73">
        <v>0</v>
      </c>
      <c r="K345" s="73">
        <v>0</v>
      </c>
      <c r="L345" s="74">
        <f t="shared" si="56"/>
        <v>0</v>
      </c>
      <c r="M345" s="70"/>
    </row>
    <row r="346" spans="1:13" x14ac:dyDescent="0.2">
      <c r="A346" s="67">
        <v>7300</v>
      </c>
      <c r="B346" s="68" t="s">
        <v>418</v>
      </c>
      <c r="C346" s="69">
        <f t="shared" ref="C346:M346" si="61">SUM(C347:C352)</f>
        <v>0</v>
      </c>
      <c r="D346" s="69">
        <f t="shared" si="61"/>
        <v>0</v>
      </c>
      <c r="E346" s="69">
        <f t="shared" si="61"/>
        <v>0</v>
      </c>
      <c r="F346" s="69">
        <f t="shared" si="61"/>
        <v>0</v>
      </c>
      <c r="G346" s="69">
        <f t="shared" si="61"/>
        <v>0</v>
      </c>
      <c r="H346" s="69">
        <f t="shared" si="61"/>
        <v>0</v>
      </c>
      <c r="I346" s="69">
        <f t="shared" si="61"/>
        <v>0</v>
      </c>
      <c r="J346" s="69">
        <f t="shared" si="61"/>
        <v>0</v>
      </c>
      <c r="K346" s="69">
        <f t="shared" si="61"/>
        <v>0</v>
      </c>
      <c r="L346" s="69">
        <f t="shared" si="56"/>
        <v>0</v>
      </c>
      <c r="M346" s="78">
        <f t="shared" si="61"/>
        <v>0</v>
      </c>
    </row>
    <row r="347" spans="1:13" ht="12.75" x14ac:dyDescent="0.2">
      <c r="A347" s="71">
        <v>731</v>
      </c>
      <c r="B347" s="92" t="s">
        <v>419</v>
      </c>
      <c r="C347" s="73">
        <v>0</v>
      </c>
      <c r="D347" s="73">
        <v>0</v>
      </c>
      <c r="E347" s="73">
        <v>0</v>
      </c>
      <c r="F347" s="73">
        <v>0</v>
      </c>
      <c r="G347" s="73">
        <v>0</v>
      </c>
      <c r="H347" s="73">
        <v>0</v>
      </c>
      <c r="I347" s="73">
        <v>0</v>
      </c>
      <c r="J347" s="73">
        <v>0</v>
      </c>
      <c r="K347" s="73">
        <v>0</v>
      </c>
      <c r="L347" s="74">
        <f t="shared" si="56"/>
        <v>0</v>
      </c>
      <c r="M347" s="70"/>
    </row>
    <row r="348" spans="1:13" ht="25.5" x14ac:dyDescent="0.2">
      <c r="A348" s="71">
        <v>732</v>
      </c>
      <c r="B348" s="92" t="s">
        <v>420</v>
      </c>
      <c r="C348" s="73">
        <v>0</v>
      </c>
      <c r="D348" s="73">
        <v>0</v>
      </c>
      <c r="E348" s="73">
        <v>0</v>
      </c>
      <c r="F348" s="73">
        <v>0</v>
      </c>
      <c r="G348" s="73">
        <v>0</v>
      </c>
      <c r="H348" s="73">
        <v>0</v>
      </c>
      <c r="I348" s="73">
        <v>0</v>
      </c>
      <c r="J348" s="73">
        <v>0</v>
      </c>
      <c r="K348" s="73">
        <v>0</v>
      </c>
      <c r="L348" s="74">
        <f t="shared" si="56"/>
        <v>0</v>
      </c>
      <c r="M348" s="70"/>
    </row>
    <row r="349" spans="1:13" ht="25.5" x14ac:dyDescent="0.2">
      <c r="A349" s="71">
        <v>733</v>
      </c>
      <c r="B349" s="92" t="s">
        <v>421</v>
      </c>
      <c r="C349" s="73">
        <v>0</v>
      </c>
      <c r="D349" s="73">
        <v>0</v>
      </c>
      <c r="E349" s="73">
        <v>0</v>
      </c>
      <c r="F349" s="73">
        <v>0</v>
      </c>
      <c r="G349" s="73">
        <v>0</v>
      </c>
      <c r="H349" s="73">
        <v>0</v>
      </c>
      <c r="I349" s="73">
        <v>0</v>
      </c>
      <c r="J349" s="73">
        <v>0</v>
      </c>
      <c r="K349" s="73">
        <v>0</v>
      </c>
      <c r="L349" s="74">
        <f t="shared" si="56"/>
        <v>0</v>
      </c>
      <c r="M349" s="70"/>
    </row>
    <row r="350" spans="1:13" ht="25.5" x14ac:dyDescent="0.2">
      <c r="A350" s="71">
        <v>734</v>
      </c>
      <c r="B350" s="92" t="s">
        <v>422</v>
      </c>
      <c r="C350" s="73">
        <v>0</v>
      </c>
      <c r="D350" s="73">
        <v>0</v>
      </c>
      <c r="E350" s="73">
        <v>0</v>
      </c>
      <c r="F350" s="73">
        <v>0</v>
      </c>
      <c r="G350" s="73">
        <v>0</v>
      </c>
      <c r="H350" s="73">
        <v>0</v>
      </c>
      <c r="I350" s="73">
        <v>0</v>
      </c>
      <c r="J350" s="73">
        <v>0</v>
      </c>
      <c r="K350" s="73">
        <v>0</v>
      </c>
      <c r="L350" s="74">
        <f t="shared" si="56"/>
        <v>0</v>
      </c>
      <c r="M350" s="70"/>
    </row>
    <row r="351" spans="1:13" ht="25.5" x14ac:dyDescent="0.2">
      <c r="A351" s="71">
        <v>735</v>
      </c>
      <c r="B351" s="92" t="s">
        <v>423</v>
      </c>
      <c r="C351" s="73">
        <v>0</v>
      </c>
      <c r="D351" s="73">
        <v>0</v>
      </c>
      <c r="E351" s="73">
        <v>0</v>
      </c>
      <c r="F351" s="73">
        <v>0</v>
      </c>
      <c r="G351" s="73">
        <v>0</v>
      </c>
      <c r="H351" s="73">
        <v>0</v>
      </c>
      <c r="I351" s="73">
        <v>0</v>
      </c>
      <c r="J351" s="73">
        <v>0</v>
      </c>
      <c r="K351" s="73">
        <v>0</v>
      </c>
      <c r="L351" s="74">
        <f t="shared" si="56"/>
        <v>0</v>
      </c>
      <c r="M351" s="70"/>
    </row>
    <row r="352" spans="1:13" ht="12.75" x14ac:dyDescent="0.2">
      <c r="A352" s="71">
        <v>739</v>
      </c>
      <c r="B352" s="92" t="s">
        <v>424</v>
      </c>
      <c r="C352" s="73">
        <v>0</v>
      </c>
      <c r="D352" s="73">
        <v>0</v>
      </c>
      <c r="E352" s="73">
        <v>0</v>
      </c>
      <c r="F352" s="73">
        <v>0</v>
      </c>
      <c r="G352" s="73">
        <v>0</v>
      </c>
      <c r="H352" s="73">
        <v>0</v>
      </c>
      <c r="I352" s="73">
        <v>0</v>
      </c>
      <c r="J352" s="73">
        <v>0</v>
      </c>
      <c r="K352" s="73">
        <v>0</v>
      </c>
      <c r="L352" s="74">
        <f t="shared" si="56"/>
        <v>0</v>
      </c>
      <c r="M352" s="70"/>
    </row>
    <row r="353" spans="1:13" x14ac:dyDescent="0.2">
      <c r="A353" s="67">
        <v>7400</v>
      </c>
      <c r="B353" s="68" t="s">
        <v>425</v>
      </c>
      <c r="C353" s="69">
        <f t="shared" ref="C353:M353" si="62">SUM(C354:C362)</f>
        <v>0</v>
      </c>
      <c r="D353" s="69">
        <f t="shared" si="62"/>
        <v>0</v>
      </c>
      <c r="E353" s="69">
        <f t="shared" si="62"/>
        <v>0</v>
      </c>
      <c r="F353" s="69">
        <f t="shared" si="62"/>
        <v>0</v>
      </c>
      <c r="G353" s="69">
        <f t="shared" si="62"/>
        <v>0</v>
      </c>
      <c r="H353" s="69">
        <f t="shared" si="62"/>
        <v>0</v>
      </c>
      <c r="I353" s="69">
        <f t="shared" si="62"/>
        <v>0</v>
      </c>
      <c r="J353" s="69">
        <f t="shared" si="62"/>
        <v>0</v>
      </c>
      <c r="K353" s="69">
        <f t="shared" si="62"/>
        <v>0</v>
      </c>
      <c r="L353" s="69">
        <f t="shared" si="56"/>
        <v>0</v>
      </c>
      <c r="M353" s="78">
        <f t="shared" si="62"/>
        <v>0</v>
      </c>
    </row>
    <row r="354" spans="1:13" ht="25.5" x14ac:dyDescent="0.2">
      <c r="A354" s="71">
        <v>741</v>
      </c>
      <c r="B354" s="76" t="s">
        <v>426</v>
      </c>
      <c r="C354" s="88">
        <v>0</v>
      </c>
      <c r="D354" s="88">
        <v>0</v>
      </c>
      <c r="E354" s="88">
        <v>0</v>
      </c>
      <c r="F354" s="88">
        <v>0</v>
      </c>
      <c r="G354" s="88">
        <v>0</v>
      </c>
      <c r="H354" s="88">
        <v>0</v>
      </c>
      <c r="I354" s="88">
        <v>0</v>
      </c>
      <c r="J354" s="88">
        <v>0</v>
      </c>
      <c r="K354" s="88">
        <v>0</v>
      </c>
      <c r="L354" s="74">
        <f t="shared" si="56"/>
        <v>0</v>
      </c>
      <c r="M354" s="70"/>
    </row>
    <row r="355" spans="1:13" ht="25.5" x14ac:dyDescent="0.2">
      <c r="A355" s="71">
        <v>742</v>
      </c>
      <c r="B355" s="76" t="s">
        <v>427</v>
      </c>
      <c r="C355" s="88">
        <v>0</v>
      </c>
      <c r="D355" s="88">
        <v>0</v>
      </c>
      <c r="E355" s="88">
        <v>0</v>
      </c>
      <c r="F355" s="88">
        <v>0</v>
      </c>
      <c r="G355" s="88">
        <v>0</v>
      </c>
      <c r="H355" s="88">
        <v>0</v>
      </c>
      <c r="I355" s="88">
        <v>0</v>
      </c>
      <c r="J355" s="88">
        <v>0</v>
      </c>
      <c r="K355" s="88">
        <v>0</v>
      </c>
      <c r="L355" s="74">
        <f t="shared" si="56"/>
        <v>0</v>
      </c>
      <c r="M355" s="70"/>
    </row>
    <row r="356" spans="1:13" ht="25.5" x14ac:dyDescent="0.2">
      <c r="A356" s="71">
        <v>743</v>
      </c>
      <c r="B356" s="76" t="s">
        <v>428</v>
      </c>
      <c r="C356" s="88">
        <v>0</v>
      </c>
      <c r="D356" s="88">
        <v>0</v>
      </c>
      <c r="E356" s="88">
        <v>0</v>
      </c>
      <c r="F356" s="88">
        <v>0</v>
      </c>
      <c r="G356" s="88">
        <v>0</v>
      </c>
      <c r="H356" s="88">
        <v>0</v>
      </c>
      <c r="I356" s="88">
        <v>0</v>
      </c>
      <c r="J356" s="88">
        <v>0</v>
      </c>
      <c r="K356" s="88">
        <v>0</v>
      </c>
      <c r="L356" s="74">
        <f t="shared" si="56"/>
        <v>0</v>
      </c>
      <c r="M356" s="70"/>
    </row>
    <row r="357" spans="1:13" ht="25.5" x14ac:dyDescent="0.2">
      <c r="A357" s="71">
        <v>744</v>
      </c>
      <c r="B357" s="76" t="s">
        <v>429</v>
      </c>
      <c r="C357" s="88">
        <v>0</v>
      </c>
      <c r="D357" s="88">
        <v>0</v>
      </c>
      <c r="E357" s="88">
        <v>0</v>
      </c>
      <c r="F357" s="88">
        <v>0</v>
      </c>
      <c r="G357" s="88">
        <v>0</v>
      </c>
      <c r="H357" s="88">
        <v>0</v>
      </c>
      <c r="I357" s="88">
        <v>0</v>
      </c>
      <c r="J357" s="88">
        <v>0</v>
      </c>
      <c r="K357" s="88">
        <v>0</v>
      </c>
      <c r="L357" s="74">
        <f t="shared" si="56"/>
        <v>0</v>
      </c>
      <c r="M357" s="70"/>
    </row>
    <row r="358" spans="1:13" ht="25.5" x14ac:dyDescent="0.2">
      <c r="A358" s="71">
        <v>745</v>
      </c>
      <c r="B358" s="76" t="s">
        <v>430</v>
      </c>
      <c r="C358" s="88">
        <v>0</v>
      </c>
      <c r="D358" s="88">
        <v>0</v>
      </c>
      <c r="E358" s="88">
        <v>0</v>
      </c>
      <c r="F358" s="88">
        <v>0</v>
      </c>
      <c r="G358" s="88">
        <v>0</v>
      </c>
      <c r="H358" s="88">
        <v>0</v>
      </c>
      <c r="I358" s="88">
        <v>0</v>
      </c>
      <c r="J358" s="88">
        <v>0</v>
      </c>
      <c r="K358" s="88">
        <v>0</v>
      </c>
      <c r="L358" s="74">
        <f t="shared" si="56"/>
        <v>0</v>
      </c>
      <c r="M358" s="70"/>
    </row>
    <row r="359" spans="1:13" ht="25.5" x14ac:dyDescent="0.2">
      <c r="A359" s="71">
        <v>746</v>
      </c>
      <c r="B359" s="76" t="s">
        <v>431</v>
      </c>
      <c r="C359" s="88">
        <v>0</v>
      </c>
      <c r="D359" s="88">
        <v>0</v>
      </c>
      <c r="E359" s="88">
        <v>0</v>
      </c>
      <c r="F359" s="88">
        <v>0</v>
      </c>
      <c r="G359" s="88">
        <v>0</v>
      </c>
      <c r="H359" s="88">
        <v>0</v>
      </c>
      <c r="I359" s="88">
        <v>0</v>
      </c>
      <c r="J359" s="88">
        <v>0</v>
      </c>
      <c r="K359" s="88">
        <v>0</v>
      </c>
      <c r="L359" s="74">
        <f t="shared" si="56"/>
        <v>0</v>
      </c>
      <c r="M359" s="70"/>
    </row>
    <row r="360" spans="1:13" ht="25.5" x14ac:dyDescent="0.2">
      <c r="A360" s="71">
        <v>747</v>
      </c>
      <c r="B360" s="76" t="s">
        <v>432</v>
      </c>
      <c r="C360" s="88">
        <v>0</v>
      </c>
      <c r="D360" s="88">
        <v>0</v>
      </c>
      <c r="E360" s="88">
        <v>0</v>
      </c>
      <c r="F360" s="88">
        <v>0</v>
      </c>
      <c r="G360" s="88">
        <v>0</v>
      </c>
      <c r="H360" s="88">
        <v>0</v>
      </c>
      <c r="I360" s="88">
        <v>0</v>
      </c>
      <c r="J360" s="88">
        <v>0</v>
      </c>
      <c r="K360" s="88">
        <v>0</v>
      </c>
      <c r="L360" s="74">
        <f t="shared" si="56"/>
        <v>0</v>
      </c>
      <c r="M360" s="70"/>
    </row>
    <row r="361" spans="1:13" ht="25.5" x14ac:dyDescent="0.2">
      <c r="A361" s="71">
        <v>748</v>
      </c>
      <c r="B361" s="76" t="s">
        <v>433</v>
      </c>
      <c r="C361" s="88">
        <v>0</v>
      </c>
      <c r="D361" s="88">
        <v>0</v>
      </c>
      <c r="E361" s="88">
        <v>0</v>
      </c>
      <c r="F361" s="88">
        <v>0</v>
      </c>
      <c r="G361" s="88">
        <v>0</v>
      </c>
      <c r="H361" s="88">
        <v>0</v>
      </c>
      <c r="I361" s="88">
        <v>0</v>
      </c>
      <c r="J361" s="88">
        <v>0</v>
      </c>
      <c r="K361" s="88">
        <v>0</v>
      </c>
      <c r="L361" s="74">
        <f t="shared" si="56"/>
        <v>0</v>
      </c>
      <c r="M361" s="70"/>
    </row>
    <row r="362" spans="1:13" ht="25.5" x14ac:dyDescent="0.2">
      <c r="A362" s="71">
        <v>749</v>
      </c>
      <c r="B362" s="76" t="s">
        <v>434</v>
      </c>
      <c r="C362" s="88">
        <v>0</v>
      </c>
      <c r="D362" s="88">
        <v>0</v>
      </c>
      <c r="E362" s="88">
        <v>0</v>
      </c>
      <c r="F362" s="88">
        <v>0</v>
      </c>
      <c r="G362" s="88">
        <v>0</v>
      </c>
      <c r="H362" s="88">
        <v>0</v>
      </c>
      <c r="I362" s="88">
        <v>0</v>
      </c>
      <c r="J362" s="88">
        <v>0</v>
      </c>
      <c r="K362" s="88">
        <v>0</v>
      </c>
      <c r="L362" s="74">
        <f t="shared" si="56"/>
        <v>0</v>
      </c>
      <c r="M362" s="70"/>
    </row>
    <row r="363" spans="1:13" ht="30" x14ac:dyDescent="0.2">
      <c r="A363" s="67">
        <v>7500</v>
      </c>
      <c r="B363" s="68" t="s">
        <v>435</v>
      </c>
      <c r="C363" s="69">
        <f t="shared" ref="C363:M363" si="63">SUM(C364:C372)</f>
        <v>0</v>
      </c>
      <c r="D363" s="69">
        <f t="shared" si="63"/>
        <v>0</v>
      </c>
      <c r="E363" s="69">
        <f t="shared" si="63"/>
        <v>0</v>
      </c>
      <c r="F363" s="69">
        <f t="shared" si="63"/>
        <v>0</v>
      </c>
      <c r="G363" s="69">
        <f t="shared" si="63"/>
        <v>0</v>
      </c>
      <c r="H363" s="69">
        <f t="shared" si="63"/>
        <v>0</v>
      </c>
      <c r="I363" s="69">
        <f t="shared" si="63"/>
        <v>0</v>
      </c>
      <c r="J363" s="69">
        <f t="shared" si="63"/>
        <v>0</v>
      </c>
      <c r="K363" s="69">
        <f t="shared" si="63"/>
        <v>0</v>
      </c>
      <c r="L363" s="69">
        <f t="shared" si="56"/>
        <v>0</v>
      </c>
      <c r="M363" s="78">
        <f t="shared" si="63"/>
        <v>0</v>
      </c>
    </row>
    <row r="364" spans="1:13" ht="12.75" x14ac:dyDescent="0.2">
      <c r="A364" s="71">
        <v>751</v>
      </c>
      <c r="B364" s="76" t="s">
        <v>436</v>
      </c>
      <c r="C364" s="88">
        <v>0</v>
      </c>
      <c r="D364" s="88">
        <v>0</v>
      </c>
      <c r="E364" s="88">
        <v>0</v>
      </c>
      <c r="F364" s="88">
        <v>0</v>
      </c>
      <c r="G364" s="88">
        <v>0</v>
      </c>
      <c r="H364" s="88">
        <v>0</v>
      </c>
      <c r="I364" s="88">
        <v>0</v>
      </c>
      <c r="J364" s="88">
        <v>0</v>
      </c>
      <c r="K364" s="88">
        <v>0</v>
      </c>
      <c r="L364" s="74">
        <f t="shared" si="56"/>
        <v>0</v>
      </c>
      <c r="M364" s="70"/>
    </row>
    <row r="365" spans="1:13" ht="12.75" x14ac:dyDescent="0.2">
      <c r="A365" s="71">
        <v>752</v>
      </c>
      <c r="B365" s="76" t="s">
        <v>437</v>
      </c>
      <c r="C365" s="88">
        <v>0</v>
      </c>
      <c r="D365" s="88">
        <v>0</v>
      </c>
      <c r="E365" s="88">
        <v>0</v>
      </c>
      <c r="F365" s="88">
        <v>0</v>
      </c>
      <c r="G365" s="88">
        <v>0</v>
      </c>
      <c r="H365" s="88">
        <v>0</v>
      </c>
      <c r="I365" s="88">
        <v>0</v>
      </c>
      <c r="J365" s="88">
        <v>0</v>
      </c>
      <c r="K365" s="88">
        <v>0</v>
      </c>
      <c r="L365" s="74">
        <f t="shared" si="56"/>
        <v>0</v>
      </c>
      <c r="M365" s="70"/>
    </row>
    <row r="366" spans="1:13" ht="12.75" x14ac:dyDescent="0.2">
      <c r="A366" s="71">
        <v>753</v>
      </c>
      <c r="B366" s="76" t="s">
        <v>438</v>
      </c>
      <c r="C366" s="88">
        <v>0</v>
      </c>
      <c r="D366" s="88">
        <v>0</v>
      </c>
      <c r="E366" s="88">
        <v>0</v>
      </c>
      <c r="F366" s="88">
        <v>0</v>
      </c>
      <c r="G366" s="88">
        <v>0</v>
      </c>
      <c r="H366" s="88">
        <v>0</v>
      </c>
      <c r="I366" s="88">
        <v>0</v>
      </c>
      <c r="J366" s="88">
        <v>0</v>
      </c>
      <c r="K366" s="88">
        <v>0</v>
      </c>
      <c r="L366" s="74">
        <f t="shared" si="56"/>
        <v>0</v>
      </c>
      <c r="M366" s="70"/>
    </row>
    <row r="367" spans="1:13" ht="25.5" x14ac:dyDescent="0.2">
      <c r="A367" s="71">
        <v>754</v>
      </c>
      <c r="B367" s="76" t="s">
        <v>439</v>
      </c>
      <c r="C367" s="88">
        <v>0</v>
      </c>
      <c r="D367" s="88">
        <v>0</v>
      </c>
      <c r="E367" s="88">
        <v>0</v>
      </c>
      <c r="F367" s="88">
        <v>0</v>
      </c>
      <c r="G367" s="88">
        <v>0</v>
      </c>
      <c r="H367" s="88">
        <v>0</v>
      </c>
      <c r="I367" s="88">
        <v>0</v>
      </c>
      <c r="J367" s="88">
        <v>0</v>
      </c>
      <c r="K367" s="88">
        <v>0</v>
      </c>
      <c r="L367" s="74">
        <f t="shared" si="56"/>
        <v>0</v>
      </c>
      <c r="M367" s="70"/>
    </row>
    <row r="368" spans="1:13" ht="25.5" x14ac:dyDescent="0.2">
      <c r="A368" s="71">
        <v>755</v>
      </c>
      <c r="B368" s="76" t="s">
        <v>440</v>
      </c>
      <c r="C368" s="88">
        <v>0</v>
      </c>
      <c r="D368" s="88">
        <v>0</v>
      </c>
      <c r="E368" s="88">
        <v>0</v>
      </c>
      <c r="F368" s="88">
        <v>0</v>
      </c>
      <c r="G368" s="88">
        <v>0</v>
      </c>
      <c r="H368" s="88">
        <v>0</v>
      </c>
      <c r="I368" s="88">
        <v>0</v>
      </c>
      <c r="J368" s="88">
        <v>0</v>
      </c>
      <c r="K368" s="88">
        <v>0</v>
      </c>
      <c r="L368" s="74">
        <f t="shared" si="56"/>
        <v>0</v>
      </c>
      <c r="M368" s="70"/>
    </row>
    <row r="369" spans="1:13" ht="12.75" x14ac:dyDescent="0.2">
      <c r="A369" s="71">
        <v>756</v>
      </c>
      <c r="B369" s="76" t="s">
        <v>441</v>
      </c>
      <c r="C369" s="88">
        <v>0</v>
      </c>
      <c r="D369" s="88">
        <v>0</v>
      </c>
      <c r="E369" s="88">
        <v>0</v>
      </c>
      <c r="F369" s="88">
        <v>0</v>
      </c>
      <c r="G369" s="88">
        <v>0</v>
      </c>
      <c r="H369" s="88">
        <v>0</v>
      </c>
      <c r="I369" s="88">
        <v>0</v>
      </c>
      <c r="J369" s="88">
        <v>0</v>
      </c>
      <c r="K369" s="88">
        <v>0</v>
      </c>
      <c r="L369" s="74">
        <f t="shared" si="56"/>
        <v>0</v>
      </c>
      <c r="M369" s="70"/>
    </row>
    <row r="370" spans="1:13" ht="12.75" x14ac:dyDescent="0.2">
      <c r="A370" s="71">
        <v>757</v>
      </c>
      <c r="B370" s="76" t="s">
        <v>442</v>
      </c>
      <c r="C370" s="88">
        <v>0</v>
      </c>
      <c r="D370" s="88">
        <v>0</v>
      </c>
      <c r="E370" s="88">
        <v>0</v>
      </c>
      <c r="F370" s="88">
        <v>0</v>
      </c>
      <c r="G370" s="88">
        <v>0</v>
      </c>
      <c r="H370" s="88">
        <v>0</v>
      </c>
      <c r="I370" s="88">
        <v>0</v>
      </c>
      <c r="J370" s="88">
        <v>0</v>
      </c>
      <c r="K370" s="88">
        <v>0</v>
      </c>
      <c r="L370" s="74">
        <f t="shared" si="56"/>
        <v>0</v>
      </c>
      <c r="M370" s="70"/>
    </row>
    <row r="371" spans="1:13" ht="12.75" x14ac:dyDescent="0.2">
      <c r="A371" s="71">
        <v>758</v>
      </c>
      <c r="B371" s="76" t="s">
        <v>443</v>
      </c>
      <c r="C371" s="88">
        <v>0</v>
      </c>
      <c r="D371" s="88">
        <v>0</v>
      </c>
      <c r="E371" s="88">
        <v>0</v>
      </c>
      <c r="F371" s="88">
        <v>0</v>
      </c>
      <c r="G371" s="88">
        <v>0</v>
      </c>
      <c r="H371" s="88">
        <v>0</v>
      </c>
      <c r="I371" s="88">
        <v>0</v>
      </c>
      <c r="J371" s="88">
        <v>0</v>
      </c>
      <c r="K371" s="88">
        <v>0</v>
      </c>
      <c r="L371" s="74">
        <f t="shared" si="56"/>
        <v>0</v>
      </c>
      <c r="M371" s="70"/>
    </row>
    <row r="372" spans="1:13" ht="12.75" x14ac:dyDescent="0.2">
      <c r="A372" s="71">
        <v>759</v>
      </c>
      <c r="B372" s="76" t="s">
        <v>444</v>
      </c>
      <c r="C372" s="88">
        <v>0</v>
      </c>
      <c r="D372" s="88">
        <v>0</v>
      </c>
      <c r="E372" s="88">
        <v>0</v>
      </c>
      <c r="F372" s="88">
        <v>0</v>
      </c>
      <c r="G372" s="88">
        <v>0</v>
      </c>
      <c r="H372" s="88">
        <v>0</v>
      </c>
      <c r="I372" s="88">
        <v>0</v>
      </c>
      <c r="J372" s="88">
        <v>0</v>
      </c>
      <c r="K372" s="88">
        <v>0</v>
      </c>
      <c r="L372" s="74">
        <f t="shared" si="56"/>
        <v>0</v>
      </c>
      <c r="M372" s="70"/>
    </row>
    <row r="373" spans="1:13" x14ac:dyDescent="0.2">
      <c r="A373" s="67">
        <v>7600</v>
      </c>
      <c r="B373" s="68" t="s">
        <v>445</v>
      </c>
      <c r="C373" s="69">
        <f t="shared" ref="C373:M373" si="64">SUM(C374:C375)</f>
        <v>0</v>
      </c>
      <c r="D373" s="69">
        <f t="shared" si="64"/>
        <v>0</v>
      </c>
      <c r="E373" s="69">
        <f t="shared" si="64"/>
        <v>0</v>
      </c>
      <c r="F373" s="69">
        <f t="shared" si="64"/>
        <v>0</v>
      </c>
      <c r="G373" s="69">
        <f t="shared" si="64"/>
        <v>0</v>
      </c>
      <c r="H373" s="69">
        <f t="shared" si="64"/>
        <v>0</v>
      </c>
      <c r="I373" s="69">
        <f t="shared" si="64"/>
        <v>0</v>
      </c>
      <c r="J373" s="69">
        <f t="shared" si="64"/>
        <v>0</v>
      </c>
      <c r="K373" s="69">
        <f t="shared" si="64"/>
        <v>0</v>
      </c>
      <c r="L373" s="69">
        <f t="shared" si="56"/>
        <v>0</v>
      </c>
      <c r="M373" s="78">
        <f t="shared" si="64"/>
        <v>0</v>
      </c>
    </row>
    <row r="374" spans="1:13" ht="12.75" x14ac:dyDescent="0.2">
      <c r="A374" s="71">
        <v>761</v>
      </c>
      <c r="B374" s="76" t="s">
        <v>446</v>
      </c>
      <c r="C374" s="88">
        <v>0</v>
      </c>
      <c r="D374" s="88">
        <v>0</v>
      </c>
      <c r="E374" s="88">
        <v>0</v>
      </c>
      <c r="F374" s="88">
        <v>0</v>
      </c>
      <c r="G374" s="88">
        <v>0</v>
      </c>
      <c r="H374" s="88">
        <v>0</v>
      </c>
      <c r="I374" s="88">
        <v>0</v>
      </c>
      <c r="J374" s="88">
        <v>0</v>
      </c>
      <c r="K374" s="88">
        <v>0</v>
      </c>
      <c r="L374" s="74">
        <f t="shared" si="56"/>
        <v>0</v>
      </c>
      <c r="M374" s="70"/>
    </row>
    <row r="375" spans="1:13" ht="12.75" x14ac:dyDescent="0.2">
      <c r="A375" s="71">
        <v>762</v>
      </c>
      <c r="B375" s="76" t="s">
        <v>447</v>
      </c>
      <c r="C375" s="88">
        <v>0</v>
      </c>
      <c r="D375" s="88">
        <v>0</v>
      </c>
      <c r="E375" s="88">
        <v>0</v>
      </c>
      <c r="F375" s="88">
        <v>0</v>
      </c>
      <c r="G375" s="88">
        <v>0</v>
      </c>
      <c r="H375" s="88">
        <v>0</v>
      </c>
      <c r="I375" s="88">
        <v>0</v>
      </c>
      <c r="J375" s="88">
        <v>0</v>
      </c>
      <c r="K375" s="88">
        <v>0</v>
      </c>
      <c r="L375" s="74">
        <f t="shared" si="56"/>
        <v>0</v>
      </c>
      <c r="M375" s="70"/>
    </row>
    <row r="376" spans="1:13" ht="30" x14ac:dyDescent="0.2">
      <c r="A376" s="67">
        <v>7900</v>
      </c>
      <c r="B376" s="68" t="s">
        <v>448</v>
      </c>
      <c r="C376" s="69">
        <f t="shared" ref="C376:M376" si="65">SUM(C377:C379)</f>
        <v>0</v>
      </c>
      <c r="D376" s="69">
        <f t="shared" si="65"/>
        <v>0</v>
      </c>
      <c r="E376" s="69">
        <f t="shared" si="65"/>
        <v>0</v>
      </c>
      <c r="F376" s="69">
        <f t="shared" si="65"/>
        <v>0</v>
      </c>
      <c r="G376" s="69">
        <f t="shared" si="65"/>
        <v>0</v>
      </c>
      <c r="H376" s="69">
        <f t="shared" si="65"/>
        <v>0</v>
      </c>
      <c r="I376" s="69">
        <f t="shared" si="65"/>
        <v>0</v>
      </c>
      <c r="J376" s="69">
        <f t="shared" si="65"/>
        <v>0</v>
      </c>
      <c r="K376" s="69">
        <f t="shared" si="65"/>
        <v>0</v>
      </c>
      <c r="L376" s="69">
        <f t="shared" si="56"/>
        <v>0</v>
      </c>
      <c r="M376" s="78">
        <f t="shared" si="65"/>
        <v>0</v>
      </c>
    </row>
    <row r="377" spans="1:13" ht="12.75" x14ac:dyDescent="0.2">
      <c r="A377" s="71">
        <v>791</v>
      </c>
      <c r="B377" s="76" t="s">
        <v>449</v>
      </c>
      <c r="C377" s="73">
        <v>0</v>
      </c>
      <c r="D377" s="73">
        <v>0</v>
      </c>
      <c r="E377" s="73">
        <v>0</v>
      </c>
      <c r="F377" s="73">
        <v>0</v>
      </c>
      <c r="G377" s="73">
        <v>0</v>
      </c>
      <c r="H377" s="73">
        <v>0</v>
      </c>
      <c r="I377" s="73">
        <v>0</v>
      </c>
      <c r="J377" s="73">
        <v>0</v>
      </c>
      <c r="K377" s="73">
        <v>0</v>
      </c>
      <c r="L377" s="74">
        <f t="shared" si="56"/>
        <v>0</v>
      </c>
      <c r="M377" s="70"/>
    </row>
    <row r="378" spans="1:13" ht="12.75" x14ac:dyDescent="0.2">
      <c r="A378" s="71">
        <v>792</v>
      </c>
      <c r="B378" s="76" t="s">
        <v>450</v>
      </c>
      <c r="C378" s="73">
        <v>0</v>
      </c>
      <c r="D378" s="73">
        <v>0</v>
      </c>
      <c r="E378" s="73">
        <v>0</v>
      </c>
      <c r="F378" s="73">
        <v>0</v>
      </c>
      <c r="G378" s="73">
        <v>0</v>
      </c>
      <c r="H378" s="73">
        <v>0</v>
      </c>
      <c r="I378" s="73">
        <v>0</v>
      </c>
      <c r="J378" s="73">
        <v>0</v>
      </c>
      <c r="K378" s="73">
        <v>0</v>
      </c>
      <c r="L378" s="74">
        <f t="shared" si="56"/>
        <v>0</v>
      </c>
      <c r="M378" s="70"/>
    </row>
    <row r="379" spans="1:13" ht="12.75" x14ac:dyDescent="0.2">
      <c r="A379" s="71">
        <v>799</v>
      </c>
      <c r="B379" s="76" t="s">
        <v>451</v>
      </c>
      <c r="C379" s="73">
        <v>0</v>
      </c>
      <c r="D379" s="73">
        <v>0</v>
      </c>
      <c r="E379" s="73">
        <v>0</v>
      </c>
      <c r="F379" s="73">
        <v>0</v>
      </c>
      <c r="G379" s="73">
        <v>0</v>
      </c>
      <c r="H379" s="73">
        <v>0</v>
      </c>
      <c r="I379" s="73">
        <v>0</v>
      </c>
      <c r="J379" s="73">
        <v>0</v>
      </c>
      <c r="K379" s="73">
        <v>0</v>
      </c>
      <c r="L379" s="74">
        <f t="shared" si="56"/>
        <v>0</v>
      </c>
      <c r="M379" s="70"/>
    </row>
    <row r="380" spans="1:13" ht="15.75" x14ac:dyDescent="0.2">
      <c r="A380" s="63">
        <v>8000</v>
      </c>
      <c r="B380" s="64" t="s">
        <v>62</v>
      </c>
      <c r="C380" s="65">
        <f t="shared" ref="C380:M380" si="66">C381+C388+C394</f>
        <v>0</v>
      </c>
      <c r="D380" s="65">
        <f t="shared" si="66"/>
        <v>0</v>
      </c>
      <c r="E380" s="65">
        <f t="shared" si="66"/>
        <v>0</v>
      </c>
      <c r="F380" s="65">
        <f t="shared" si="66"/>
        <v>0</v>
      </c>
      <c r="G380" s="65">
        <f t="shared" si="66"/>
        <v>0</v>
      </c>
      <c r="H380" s="65">
        <f t="shared" si="66"/>
        <v>0</v>
      </c>
      <c r="I380" s="65">
        <f t="shared" si="66"/>
        <v>0</v>
      </c>
      <c r="J380" s="65">
        <f t="shared" si="66"/>
        <v>0</v>
      </c>
      <c r="K380" s="65">
        <f t="shared" si="66"/>
        <v>0</v>
      </c>
      <c r="L380" s="65">
        <f t="shared" si="56"/>
        <v>0</v>
      </c>
      <c r="M380" s="82">
        <f t="shared" si="66"/>
        <v>0</v>
      </c>
    </row>
    <row r="381" spans="1:13" x14ac:dyDescent="0.2">
      <c r="A381" s="67">
        <v>8100</v>
      </c>
      <c r="B381" s="68" t="s">
        <v>452</v>
      </c>
      <c r="C381" s="69">
        <f>SUM(C382:C387)</f>
        <v>0</v>
      </c>
      <c r="D381" s="69">
        <f t="shared" ref="D381:M381" si="67">SUM(D382:D387)</f>
        <v>0</v>
      </c>
      <c r="E381" s="69">
        <f t="shared" si="67"/>
        <v>0</v>
      </c>
      <c r="F381" s="69">
        <f t="shared" si="67"/>
        <v>0</v>
      </c>
      <c r="G381" s="69">
        <f t="shared" si="67"/>
        <v>0</v>
      </c>
      <c r="H381" s="69">
        <f t="shared" si="67"/>
        <v>0</v>
      </c>
      <c r="I381" s="69">
        <f t="shared" si="67"/>
        <v>0</v>
      </c>
      <c r="J381" s="69">
        <f t="shared" si="67"/>
        <v>0</v>
      </c>
      <c r="K381" s="69">
        <f t="shared" si="67"/>
        <v>0</v>
      </c>
      <c r="L381" s="69">
        <f t="shared" si="56"/>
        <v>0</v>
      </c>
      <c r="M381" s="78">
        <f t="shared" si="67"/>
        <v>0</v>
      </c>
    </row>
    <row r="382" spans="1:13" ht="12.75" x14ac:dyDescent="0.2">
      <c r="A382" s="71">
        <v>811</v>
      </c>
      <c r="B382" s="76" t="s">
        <v>453</v>
      </c>
      <c r="C382" s="88">
        <v>0</v>
      </c>
      <c r="D382" s="88">
        <v>0</v>
      </c>
      <c r="E382" s="88">
        <v>0</v>
      </c>
      <c r="F382" s="88">
        <v>0</v>
      </c>
      <c r="G382" s="88">
        <v>0</v>
      </c>
      <c r="H382" s="88">
        <v>0</v>
      </c>
      <c r="I382" s="88">
        <v>0</v>
      </c>
      <c r="J382" s="88">
        <v>0</v>
      </c>
      <c r="K382" s="88">
        <v>0</v>
      </c>
      <c r="L382" s="74">
        <f t="shared" si="56"/>
        <v>0</v>
      </c>
      <c r="M382" s="70"/>
    </row>
    <row r="383" spans="1:13" ht="12.75" x14ac:dyDescent="0.2">
      <c r="A383" s="71">
        <v>812</v>
      </c>
      <c r="B383" s="76" t="s">
        <v>454</v>
      </c>
      <c r="C383" s="88">
        <v>0</v>
      </c>
      <c r="D383" s="88">
        <v>0</v>
      </c>
      <c r="E383" s="88">
        <v>0</v>
      </c>
      <c r="F383" s="88">
        <v>0</v>
      </c>
      <c r="G383" s="88">
        <v>0</v>
      </c>
      <c r="H383" s="88">
        <v>0</v>
      </c>
      <c r="I383" s="88">
        <v>0</v>
      </c>
      <c r="J383" s="88">
        <v>0</v>
      </c>
      <c r="K383" s="88">
        <v>0</v>
      </c>
      <c r="L383" s="74">
        <f t="shared" si="56"/>
        <v>0</v>
      </c>
      <c r="M383" s="70"/>
    </row>
    <row r="384" spans="1:13" ht="12.75" x14ac:dyDescent="0.2">
      <c r="A384" s="71">
        <v>813</v>
      </c>
      <c r="B384" s="76" t="s">
        <v>455</v>
      </c>
      <c r="C384" s="88">
        <v>0</v>
      </c>
      <c r="D384" s="88">
        <v>0</v>
      </c>
      <c r="E384" s="88">
        <v>0</v>
      </c>
      <c r="F384" s="88">
        <v>0</v>
      </c>
      <c r="G384" s="88">
        <v>0</v>
      </c>
      <c r="H384" s="88">
        <v>0</v>
      </c>
      <c r="I384" s="88">
        <v>0</v>
      </c>
      <c r="J384" s="88">
        <v>0</v>
      </c>
      <c r="K384" s="88">
        <v>0</v>
      </c>
      <c r="L384" s="74">
        <f t="shared" si="56"/>
        <v>0</v>
      </c>
      <c r="M384" s="70"/>
    </row>
    <row r="385" spans="1:13" ht="25.5" x14ac:dyDescent="0.2">
      <c r="A385" s="71">
        <v>814</v>
      </c>
      <c r="B385" s="76" t="s">
        <v>456</v>
      </c>
      <c r="C385" s="88">
        <v>0</v>
      </c>
      <c r="D385" s="88">
        <v>0</v>
      </c>
      <c r="E385" s="88">
        <v>0</v>
      </c>
      <c r="F385" s="88">
        <v>0</v>
      </c>
      <c r="G385" s="88">
        <v>0</v>
      </c>
      <c r="H385" s="88">
        <v>0</v>
      </c>
      <c r="I385" s="88">
        <v>0</v>
      </c>
      <c r="J385" s="88">
        <v>0</v>
      </c>
      <c r="K385" s="88">
        <v>0</v>
      </c>
      <c r="L385" s="74">
        <f t="shared" si="56"/>
        <v>0</v>
      </c>
      <c r="M385" s="70"/>
    </row>
    <row r="386" spans="1:13" ht="12.75" x14ac:dyDescent="0.2">
      <c r="A386" s="71">
        <v>815</v>
      </c>
      <c r="B386" s="76" t="s">
        <v>457</v>
      </c>
      <c r="C386" s="88">
        <v>0</v>
      </c>
      <c r="D386" s="88">
        <v>0</v>
      </c>
      <c r="E386" s="88">
        <v>0</v>
      </c>
      <c r="F386" s="88">
        <v>0</v>
      </c>
      <c r="G386" s="88">
        <v>0</v>
      </c>
      <c r="H386" s="88">
        <v>0</v>
      </c>
      <c r="I386" s="88">
        <v>0</v>
      </c>
      <c r="J386" s="88">
        <v>0</v>
      </c>
      <c r="K386" s="88">
        <v>0</v>
      </c>
      <c r="L386" s="74">
        <f t="shared" si="56"/>
        <v>0</v>
      </c>
      <c r="M386" s="70"/>
    </row>
    <row r="387" spans="1:13" ht="12.75" x14ac:dyDescent="0.2">
      <c r="A387" s="71">
        <v>816</v>
      </c>
      <c r="B387" s="76" t="s">
        <v>458</v>
      </c>
      <c r="C387" s="88">
        <v>0</v>
      </c>
      <c r="D387" s="88">
        <v>0</v>
      </c>
      <c r="E387" s="88">
        <v>0</v>
      </c>
      <c r="F387" s="88">
        <v>0</v>
      </c>
      <c r="G387" s="88">
        <v>0</v>
      </c>
      <c r="H387" s="88">
        <v>0</v>
      </c>
      <c r="I387" s="88">
        <v>0</v>
      </c>
      <c r="J387" s="88">
        <v>0</v>
      </c>
      <c r="K387" s="88">
        <v>0</v>
      </c>
      <c r="L387" s="74">
        <f t="shared" si="56"/>
        <v>0</v>
      </c>
      <c r="M387" s="70"/>
    </row>
    <row r="388" spans="1:13" x14ac:dyDescent="0.2">
      <c r="A388" s="67">
        <v>8300</v>
      </c>
      <c r="B388" s="68" t="s">
        <v>459</v>
      </c>
      <c r="C388" s="69">
        <f t="shared" ref="C388:M388" si="68">SUM(C389:C393)</f>
        <v>0</v>
      </c>
      <c r="D388" s="69">
        <f t="shared" si="68"/>
        <v>0</v>
      </c>
      <c r="E388" s="69">
        <f t="shared" si="68"/>
        <v>0</v>
      </c>
      <c r="F388" s="69">
        <f t="shared" si="68"/>
        <v>0</v>
      </c>
      <c r="G388" s="69">
        <f t="shared" si="68"/>
        <v>0</v>
      </c>
      <c r="H388" s="69">
        <f t="shared" si="68"/>
        <v>0</v>
      </c>
      <c r="I388" s="69">
        <f t="shared" si="68"/>
        <v>0</v>
      </c>
      <c r="J388" s="69">
        <f t="shared" si="68"/>
        <v>0</v>
      </c>
      <c r="K388" s="69">
        <f t="shared" si="68"/>
        <v>0</v>
      </c>
      <c r="L388" s="69">
        <f t="shared" si="56"/>
        <v>0</v>
      </c>
      <c r="M388" s="78">
        <f t="shared" si="68"/>
        <v>0</v>
      </c>
    </row>
    <row r="389" spans="1:13" ht="12.75" x14ac:dyDescent="0.2">
      <c r="A389" s="71">
        <v>831</v>
      </c>
      <c r="B389" s="76" t="s">
        <v>460</v>
      </c>
      <c r="C389" s="88">
        <v>0</v>
      </c>
      <c r="D389" s="88">
        <v>0</v>
      </c>
      <c r="E389" s="88">
        <v>0</v>
      </c>
      <c r="F389" s="88">
        <v>0</v>
      </c>
      <c r="G389" s="88">
        <v>0</v>
      </c>
      <c r="H389" s="88">
        <v>0</v>
      </c>
      <c r="I389" s="88">
        <v>0</v>
      </c>
      <c r="J389" s="88">
        <v>0</v>
      </c>
      <c r="K389" s="88">
        <v>0</v>
      </c>
      <c r="L389" s="74">
        <f t="shared" si="56"/>
        <v>0</v>
      </c>
      <c r="M389" s="70"/>
    </row>
    <row r="390" spans="1:13" ht="12.75" x14ac:dyDescent="0.2">
      <c r="A390" s="71">
        <v>832</v>
      </c>
      <c r="B390" s="76" t="s">
        <v>461</v>
      </c>
      <c r="C390" s="88">
        <v>0</v>
      </c>
      <c r="D390" s="88">
        <v>0</v>
      </c>
      <c r="E390" s="88">
        <v>0</v>
      </c>
      <c r="F390" s="88">
        <v>0</v>
      </c>
      <c r="G390" s="88">
        <v>0</v>
      </c>
      <c r="H390" s="88">
        <v>0</v>
      </c>
      <c r="I390" s="88">
        <v>0</v>
      </c>
      <c r="J390" s="88">
        <v>0</v>
      </c>
      <c r="K390" s="88">
        <v>0</v>
      </c>
      <c r="L390" s="74">
        <f t="shared" ref="L390:L429" si="69">SUM(C390:K390)</f>
        <v>0</v>
      </c>
      <c r="M390" s="70"/>
    </row>
    <row r="391" spans="1:13" ht="12.75" x14ac:dyDescent="0.2">
      <c r="A391" s="71">
        <v>833</v>
      </c>
      <c r="B391" s="76" t="s">
        <v>462</v>
      </c>
      <c r="C391" s="88">
        <v>0</v>
      </c>
      <c r="D391" s="88">
        <v>0</v>
      </c>
      <c r="E391" s="88">
        <v>0</v>
      </c>
      <c r="F391" s="88">
        <v>0</v>
      </c>
      <c r="G391" s="88">
        <v>0</v>
      </c>
      <c r="H391" s="88">
        <v>0</v>
      </c>
      <c r="I391" s="88">
        <v>0</v>
      </c>
      <c r="J391" s="88">
        <v>0</v>
      </c>
      <c r="K391" s="88">
        <v>0</v>
      </c>
      <c r="L391" s="74">
        <f t="shared" si="69"/>
        <v>0</v>
      </c>
      <c r="M391" s="70"/>
    </row>
    <row r="392" spans="1:13" ht="25.5" x14ac:dyDescent="0.2">
      <c r="A392" s="71">
        <v>834</v>
      </c>
      <c r="B392" s="76" t="s">
        <v>463</v>
      </c>
      <c r="C392" s="88">
        <v>0</v>
      </c>
      <c r="D392" s="88">
        <v>0</v>
      </c>
      <c r="E392" s="88">
        <v>0</v>
      </c>
      <c r="F392" s="88">
        <v>0</v>
      </c>
      <c r="G392" s="88">
        <v>0</v>
      </c>
      <c r="H392" s="88">
        <v>0</v>
      </c>
      <c r="I392" s="88">
        <v>0</v>
      </c>
      <c r="J392" s="88">
        <v>0</v>
      </c>
      <c r="K392" s="88">
        <v>0</v>
      </c>
      <c r="L392" s="74">
        <f t="shared" si="69"/>
        <v>0</v>
      </c>
      <c r="M392" s="70"/>
    </row>
    <row r="393" spans="1:13" ht="25.5" x14ac:dyDescent="0.2">
      <c r="A393" s="71">
        <v>835</v>
      </c>
      <c r="B393" s="76" t="s">
        <v>464</v>
      </c>
      <c r="C393" s="88">
        <v>0</v>
      </c>
      <c r="D393" s="88">
        <v>0</v>
      </c>
      <c r="E393" s="88">
        <v>0</v>
      </c>
      <c r="F393" s="88">
        <v>0</v>
      </c>
      <c r="G393" s="88">
        <v>0</v>
      </c>
      <c r="H393" s="88">
        <v>0</v>
      </c>
      <c r="I393" s="88">
        <v>0</v>
      </c>
      <c r="J393" s="88">
        <v>0</v>
      </c>
      <c r="K393" s="88">
        <v>0</v>
      </c>
      <c r="L393" s="74">
        <f t="shared" si="69"/>
        <v>0</v>
      </c>
      <c r="M393" s="70"/>
    </row>
    <row r="394" spans="1:13" x14ac:dyDescent="0.2">
      <c r="A394" s="67">
        <v>8500</v>
      </c>
      <c r="B394" s="68" t="s">
        <v>58</v>
      </c>
      <c r="C394" s="69">
        <f t="shared" ref="C394:M394" si="70">SUM(C395:C397)</f>
        <v>0</v>
      </c>
      <c r="D394" s="69">
        <f t="shared" si="70"/>
        <v>0</v>
      </c>
      <c r="E394" s="69">
        <f t="shared" si="70"/>
        <v>0</v>
      </c>
      <c r="F394" s="69">
        <f t="shared" si="70"/>
        <v>0</v>
      </c>
      <c r="G394" s="69">
        <f t="shared" si="70"/>
        <v>0</v>
      </c>
      <c r="H394" s="69">
        <f t="shared" si="70"/>
        <v>0</v>
      </c>
      <c r="I394" s="69">
        <f t="shared" si="70"/>
        <v>0</v>
      </c>
      <c r="J394" s="69">
        <f t="shared" si="70"/>
        <v>0</v>
      </c>
      <c r="K394" s="69">
        <f t="shared" si="70"/>
        <v>0</v>
      </c>
      <c r="L394" s="69">
        <f t="shared" si="69"/>
        <v>0</v>
      </c>
      <c r="M394" s="78">
        <f t="shared" si="70"/>
        <v>0</v>
      </c>
    </row>
    <row r="395" spans="1:13" ht="12.75" x14ac:dyDescent="0.2">
      <c r="A395" s="71">
        <v>851</v>
      </c>
      <c r="B395" s="76" t="s">
        <v>465</v>
      </c>
      <c r="C395" s="88">
        <v>0</v>
      </c>
      <c r="D395" s="88">
        <v>0</v>
      </c>
      <c r="E395" s="88">
        <v>0</v>
      </c>
      <c r="F395" s="88">
        <v>0</v>
      </c>
      <c r="G395" s="88">
        <v>0</v>
      </c>
      <c r="H395" s="88">
        <v>0</v>
      </c>
      <c r="I395" s="88">
        <v>0</v>
      </c>
      <c r="J395" s="88">
        <v>0</v>
      </c>
      <c r="K395" s="88">
        <v>0</v>
      </c>
      <c r="L395" s="74">
        <f t="shared" si="69"/>
        <v>0</v>
      </c>
      <c r="M395" s="70"/>
    </row>
    <row r="396" spans="1:13" ht="12.75" x14ac:dyDescent="0.2">
      <c r="A396" s="71">
        <v>852</v>
      </c>
      <c r="B396" s="76" t="s">
        <v>466</v>
      </c>
      <c r="C396" s="88">
        <v>0</v>
      </c>
      <c r="D396" s="88">
        <v>0</v>
      </c>
      <c r="E396" s="88">
        <v>0</v>
      </c>
      <c r="F396" s="88">
        <v>0</v>
      </c>
      <c r="G396" s="88">
        <v>0</v>
      </c>
      <c r="H396" s="88">
        <v>0</v>
      </c>
      <c r="I396" s="88">
        <v>0</v>
      </c>
      <c r="J396" s="88">
        <v>0</v>
      </c>
      <c r="K396" s="88">
        <v>0</v>
      </c>
      <c r="L396" s="74">
        <f t="shared" si="69"/>
        <v>0</v>
      </c>
      <c r="M396" s="70"/>
    </row>
    <row r="397" spans="1:13" ht="12.75" x14ac:dyDescent="0.2">
      <c r="A397" s="71">
        <v>853</v>
      </c>
      <c r="B397" s="76" t="s">
        <v>467</v>
      </c>
      <c r="C397" s="88">
        <v>0</v>
      </c>
      <c r="D397" s="88">
        <v>0</v>
      </c>
      <c r="E397" s="88">
        <v>0</v>
      </c>
      <c r="F397" s="88">
        <v>0</v>
      </c>
      <c r="G397" s="88">
        <v>0</v>
      </c>
      <c r="H397" s="88">
        <v>0</v>
      </c>
      <c r="I397" s="88">
        <v>0</v>
      </c>
      <c r="J397" s="88">
        <v>0</v>
      </c>
      <c r="K397" s="88">
        <v>0</v>
      </c>
      <c r="L397" s="74">
        <f t="shared" si="69"/>
        <v>0</v>
      </c>
      <c r="M397" s="70"/>
    </row>
    <row r="398" spans="1:13" ht="15.75" x14ac:dyDescent="0.2">
      <c r="A398" s="63">
        <v>9000</v>
      </c>
      <c r="B398" s="64" t="s">
        <v>468</v>
      </c>
      <c r="C398" s="65">
        <f t="shared" ref="C398:M398" si="71">C399+C408+C417+C420+C423+C425+C428</f>
        <v>3879304</v>
      </c>
      <c r="D398" s="65">
        <f t="shared" si="71"/>
        <v>0</v>
      </c>
      <c r="E398" s="65">
        <f t="shared" si="71"/>
        <v>0</v>
      </c>
      <c r="F398" s="65">
        <f t="shared" si="71"/>
        <v>0</v>
      </c>
      <c r="G398" s="65">
        <f t="shared" si="71"/>
        <v>0</v>
      </c>
      <c r="H398" s="65">
        <f t="shared" si="71"/>
        <v>0</v>
      </c>
      <c r="I398" s="65">
        <f t="shared" si="71"/>
        <v>0</v>
      </c>
      <c r="J398" s="65">
        <f t="shared" si="71"/>
        <v>0</v>
      </c>
      <c r="K398" s="65">
        <f t="shared" si="71"/>
        <v>0</v>
      </c>
      <c r="L398" s="65">
        <f t="shared" si="69"/>
        <v>3879304</v>
      </c>
      <c r="M398" s="81">
        <f t="shared" si="71"/>
        <v>0</v>
      </c>
    </row>
    <row r="399" spans="1:13" x14ac:dyDescent="0.2">
      <c r="A399" s="80">
        <v>9100</v>
      </c>
      <c r="B399" s="79" t="s">
        <v>469</v>
      </c>
      <c r="C399" s="69">
        <f>SUM(C400:C407)</f>
        <v>2165496</v>
      </c>
      <c r="D399" s="69">
        <f t="shared" ref="D399:M399" si="72">SUM(D400:D407)</f>
        <v>0</v>
      </c>
      <c r="E399" s="69">
        <f t="shared" si="72"/>
        <v>0</v>
      </c>
      <c r="F399" s="69">
        <f t="shared" si="72"/>
        <v>0</v>
      </c>
      <c r="G399" s="69">
        <f t="shared" si="72"/>
        <v>0</v>
      </c>
      <c r="H399" s="69">
        <f t="shared" si="72"/>
        <v>0</v>
      </c>
      <c r="I399" s="69">
        <f t="shared" si="72"/>
        <v>0</v>
      </c>
      <c r="J399" s="69">
        <f t="shared" si="72"/>
        <v>0</v>
      </c>
      <c r="K399" s="69">
        <f t="shared" si="72"/>
        <v>0</v>
      </c>
      <c r="L399" s="69">
        <f t="shared" si="69"/>
        <v>2165496</v>
      </c>
      <c r="M399" s="78">
        <f t="shared" si="72"/>
        <v>0</v>
      </c>
    </row>
    <row r="400" spans="1:13" ht="12.75" x14ac:dyDescent="0.2">
      <c r="A400" s="71">
        <v>911</v>
      </c>
      <c r="B400" s="76" t="s">
        <v>470</v>
      </c>
      <c r="C400" s="73">
        <v>2165496</v>
      </c>
      <c r="D400" s="73">
        <v>0</v>
      </c>
      <c r="E400" s="73">
        <v>0</v>
      </c>
      <c r="F400" s="73">
        <v>0</v>
      </c>
      <c r="G400" s="73">
        <v>0</v>
      </c>
      <c r="H400" s="73">
        <v>0</v>
      </c>
      <c r="I400" s="73">
        <v>0</v>
      </c>
      <c r="J400" s="73">
        <v>0</v>
      </c>
      <c r="K400" s="73">
        <v>0</v>
      </c>
      <c r="L400" s="74">
        <f t="shared" si="69"/>
        <v>2165496</v>
      </c>
      <c r="M400" s="70"/>
    </row>
    <row r="401" spans="1:13" ht="12.75" x14ac:dyDescent="0.2">
      <c r="A401" s="71">
        <v>912</v>
      </c>
      <c r="B401" s="76" t="s">
        <v>471</v>
      </c>
      <c r="C401" s="73">
        <v>0</v>
      </c>
      <c r="D401" s="73">
        <v>0</v>
      </c>
      <c r="E401" s="73">
        <v>0</v>
      </c>
      <c r="F401" s="73">
        <v>0</v>
      </c>
      <c r="G401" s="73">
        <v>0</v>
      </c>
      <c r="H401" s="73">
        <v>0</v>
      </c>
      <c r="I401" s="73">
        <v>0</v>
      </c>
      <c r="J401" s="73">
        <v>0</v>
      </c>
      <c r="K401" s="73">
        <v>0</v>
      </c>
      <c r="L401" s="74">
        <f t="shared" si="69"/>
        <v>0</v>
      </c>
      <c r="M401" s="70"/>
    </row>
    <row r="402" spans="1:13" ht="12.75" x14ac:dyDescent="0.2">
      <c r="A402" s="71">
        <v>913</v>
      </c>
      <c r="B402" s="76" t="s">
        <v>472</v>
      </c>
      <c r="C402" s="73">
        <v>0</v>
      </c>
      <c r="D402" s="73">
        <v>0</v>
      </c>
      <c r="E402" s="73">
        <v>0</v>
      </c>
      <c r="F402" s="73">
        <v>0</v>
      </c>
      <c r="G402" s="73">
        <v>0</v>
      </c>
      <c r="H402" s="73">
        <v>0</v>
      </c>
      <c r="I402" s="73">
        <v>0</v>
      </c>
      <c r="J402" s="73">
        <v>0</v>
      </c>
      <c r="K402" s="73">
        <v>0</v>
      </c>
      <c r="L402" s="74">
        <f t="shared" si="69"/>
        <v>0</v>
      </c>
      <c r="M402" s="70"/>
    </row>
    <row r="403" spans="1:13" ht="12.75" x14ac:dyDescent="0.2">
      <c r="A403" s="71">
        <v>914</v>
      </c>
      <c r="B403" s="76" t="s">
        <v>473</v>
      </c>
      <c r="C403" s="73">
        <v>0</v>
      </c>
      <c r="D403" s="73">
        <v>0</v>
      </c>
      <c r="E403" s="73">
        <v>0</v>
      </c>
      <c r="F403" s="73">
        <v>0</v>
      </c>
      <c r="G403" s="73">
        <v>0</v>
      </c>
      <c r="H403" s="73">
        <v>0</v>
      </c>
      <c r="I403" s="73">
        <v>0</v>
      </c>
      <c r="J403" s="73">
        <v>0</v>
      </c>
      <c r="K403" s="73">
        <v>0</v>
      </c>
      <c r="L403" s="74">
        <f t="shared" si="69"/>
        <v>0</v>
      </c>
      <c r="M403" s="70"/>
    </row>
    <row r="404" spans="1:13" ht="25.5" x14ac:dyDescent="0.2">
      <c r="A404" s="71">
        <v>915</v>
      </c>
      <c r="B404" s="76" t="s">
        <v>474</v>
      </c>
      <c r="C404" s="73">
        <v>0</v>
      </c>
      <c r="D404" s="73">
        <v>0</v>
      </c>
      <c r="E404" s="73">
        <v>0</v>
      </c>
      <c r="F404" s="73">
        <v>0</v>
      </c>
      <c r="G404" s="73">
        <v>0</v>
      </c>
      <c r="H404" s="73">
        <v>0</v>
      </c>
      <c r="I404" s="73">
        <v>0</v>
      </c>
      <c r="J404" s="73">
        <v>0</v>
      </c>
      <c r="K404" s="73">
        <v>0</v>
      </c>
      <c r="L404" s="74">
        <f t="shared" si="69"/>
        <v>0</v>
      </c>
      <c r="M404" s="70"/>
    </row>
    <row r="405" spans="1:13" ht="12.75" x14ac:dyDescent="0.2">
      <c r="A405" s="71">
        <v>916</v>
      </c>
      <c r="B405" s="76" t="s">
        <v>475</v>
      </c>
      <c r="C405" s="73">
        <v>0</v>
      </c>
      <c r="D405" s="73">
        <v>0</v>
      </c>
      <c r="E405" s="73">
        <v>0</v>
      </c>
      <c r="F405" s="73">
        <v>0</v>
      </c>
      <c r="G405" s="73">
        <v>0</v>
      </c>
      <c r="H405" s="73">
        <v>0</v>
      </c>
      <c r="I405" s="73">
        <v>0</v>
      </c>
      <c r="J405" s="73">
        <v>0</v>
      </c>
      <c r="K405" s="73">
        <v>0</v>
      </c>
      <c r="L405" s="74">
        <f t="shared" si="69"/>
        <v>0</v>
      </c>
      <c r="M405" s="70"/>
    </row>
    <row r="406" spans="1:13" ht="12.75" x14ac:dyDescent="0.2">
      <c r="A406" s="71">
        <v>917</v>
      </c>
      <c r="B406" s="76" t="s">
        <v>476</v>
      </c>
      <c r="C406" s="73">
        <v>0</v>
      </c>
      <c r="D406" s="73">
        <v>0</v>
      </c>
      <c r="E406" s="73">
        <v>0</v>
      </c>
      <c r="F406" s="73">
        <v>0</v>
      </c>
      <c r="G406" s="73">
        <v>0</v>
      </c>
      <c r="H406" s="73">
        <v>0</v>
      </c>
      <c r="I406" s="73">
        <v>0</v>
      </c>
      <c r="J406" s="73">
        <v>0</v>
      </c>
      <c r="K406" s="73">
        <v>0</v>
      </c>
      <c r="L406" s="74">
        <f t="shared" si="69"/>
        <v>0</v>
      </c>
      <c r="M406" s="70"/>
    </row>
    <row r="407" spans="1:13" ht="12.75" x14ac:dyDescent="0.2">
      <c r="A407" s="71">
        <v>918</v>
      </c>
      <c r="B407" s="76" t="s">
        <v>477</v>
      </c>
      <c r="C407" s="73">
        <v>0</v>
      </c>
      <c r="D407" s="73">
        <v>0</v>
      </c>
      <c r="E407" s="73">
        <v>0</v>
      </c>
      <c r="F407" s="73">
        <v>0</v>
      </c>
      <c r="G407" s="73">
        <v>0</v>
      </c>
      <c r="H407" s="73">
        <v>0</v>
      </c>
      <c r="I407" s="73">
        <v>0</v>
      </c>
      <c r="J407" s="73">
        <v>0</v>
      </c>
      <c r="K407" s="73">
        <v>0</v>
      </c>
      <c r="L407" s="74">
        <f t="shared" si="69"/>
        <v>0</v>
      </c>
      <c r="M407" s="70"/>
    </row>
    <row r="408" spans="1:13" x14ac:dyDescent="0.2">
      <c r="A408" s="67">
        <v>9200</v>
      </c>
      <c r="B408" s="68" t="s">
        <v>478</v>
      </c>
      <c r="C408" s="69">
        <f t="shared" ref="C408:M408" si="73">SUM(C409:C416)</f>
        <v>1713808</v>
      </c>
      <c r="D408" s="69">
        <f t="shared" si="73"/>
        <v>0</v>
      </c>
      <c r="E408" s="69">
        <f t="shared" si="73"/>
        <v>0</v>
      </c>
      <c r="F408" s="69">
        <f t="shared" si="73"/>
        <v>0</v>
      </c>
      <c r="G408" s="69">
        <f t="shared" si="73"/>
        <v>0</v>
      </c>
      <c r="H408" s="69">
        <f t="shared" si="73"/>
        <v>0</v>
      </c>
      <c r="I408" s="69">
        <f t="shared" si="73"/>
        <v>0</v>
      </c>
      <c r="J408" s="69">
        <f t="shared" si="73"/>
        <v>0</v>
      </c>
      <c r="K408" s="69">
        <f t="shared" si="73"/>
        <v>0</v>
      </c>
      <c r="L408" s="69">
        <f t="shared" si="69"/>
        <v>1713808</v>
      </c>
      <c r="M408" s="78">
        <f t="shared" si="73"/>
        <v>0</v>
      </c>
    </row>
    <row r="409" spans="1:13" ht="12.75" x14ac:dyDescent="0.2">
      <c r="A409" s="71">
        <v>921</v>
      </c>
      <c r="B409" s="76" t="s">
        <v>479</v>
      </c>
      <c r="C409" s="73">
        <v>1713808</v>
      </c>
      <c r="D409" s="73">
        <v>0</v>
      </c>
      <c r="E409" s="73">
        <v>0</v>
      </c>
      <c r="F409" s="73">
        <v>0</v>
      </c>
      <c r="G409" s="73">
        <v>0</v>
      </c>
      <c r="H409" s="73">
        <v>0</v>
      </c>
      <c r="I409" s="73">
        <v>0</v>
      </c>
      <c r="J409" s="73">
        <v>0</v>
      </c>
      <c r="K409" s="73">
        <v>0</v>
      </c>
      <c r="L409" s="74">
        <f t="shared" si="69"/>
        <v>1713808</v>
      </c>
      <c r="M409" s="70"/>
    </row>
    <row r="410" spans="1:13" ht="12.75" x14ac:dyDescent="0.2">
      <c r="A410" s="71">
        <v>922</v>
      </c>
      <c r="B410" s="76" t="s">
        <v>480</v>
      </c>
      <c r="C410" s="73">
        <v>0</v>
      </c>
      <c r="D410" s="73">
        <v>0</v>
      </c>
      <c r="E410" s="73">
        <v>0</v>
      </c>
      <c r="F410" s="73">
        <v>0</v>
      </c>
      <c r="G410" s="73">
        <v>0</v>
      </c>
      <c r="H410" s="73">
        <v>0</v>
      </c>
      <c r="I410" s="73">
        <v>0</v>
      </c>
      <c r="J410" s="73">
        <v>0</v>
      </c>
      <c r="K410" s="73">
        <v>0</v>
      </c>
      <c r="L410" s="74">
        <f t="shared" si="69"/>
        <v>0</v>
      </c>
      <c r="M410" s="70"/>
    </row>
    <row r="411" spans="1:13" ht="12.75" x14ac:dyDescent="0.2">
      <c r="A411" s="71">
        <v>923</v>
      </c>
      <c r="B411" s="76" t="s">
        <v>481</v>
      </c>
      <c r="C411" s="73">
        <v>0</v>
      </c>
      <c r="D411" s="73">
        <v>0</v>
      </c>
      <c r="E411" s="73">
        <v>0</v>
      </c>
      <c r="F411" s="73">
        <v>0</v>
      </c>
      <c r="G411" s="73">
        <v>0</v>
      </c>
      <c r="H411" s="73">
        <v>0</v>
      </c>
      <c r="I411" s="73">
        <v>0</v>
      </c>
      <c r="J411" s="73">
        <v>0</v>
      </c>
      <c r="K411" s="73">
        <v>0</v>
      </c>
      <c r="L411" s="74">
        <f t="shared" si="69"/>
        <v>0</v>
      </c>
      <c r="M411" s="70"/>
    </row>
    <row r="412" spans="1:13" ht="12.75" x14ac:dyDescent="0.2">
      <c r="A412" s="71">
        <v>924</v>
      </c>
      <c r="B412" s="76" t="s">
        <v>482</v>
      </c>
      <c r="C412" s="73">
        <v>0</v>
      </c>
      <c r="D412" s="73">
        <v>0</v>
      </c>
      <c r="E412" s="73">
        <v>0</v>
      </c>
      <c r="F412" s="73">
        <v>0</v>
      </c>
      <c r="G412" s="73">
        <v>0</v>
      </c>
      <c r="H412" s="73">
        <v>0</v>
      </c>
      <c r="I412" s="73">
        <v>0</v>
      </c>
      <c r="J412" s="73">
        <v>0</v>
      </c>
      <c r="K412" s="73">
        <v>0</v>
      </c>
      <c r="L412" s="74">
        <f t="shared" si="69"/>
        <v>0</v>
      </c>
      <c r="M412" s="70"/>
    </row>
    <row r="413" spans="1:13" ht="12.75" x14ac:dyDescent="0.2">
      <c r="A413" s="71">
        <v>925</v>
      </c>
      <c r="B413" s="76" t="s">
        <v>483</v>
      </c>
      <c r="C413" s="73">
        <v>0</v>
      </c>
      <c r="D413" s="73">
        <v>0</v>
      </c>
      <c r="E413" s="73">
        <v>0</v>
      </c>
      <c r="F413" s="73">
        <v>0</v>
      </c>
      <c r="G413" s="73">
        <v>0</v>
      </c>
      <c r="H413" s="73">
        <v>0</v>
      </c>
      <c r="I413" s="73">
        <v>0</v>
      </c>
      <c r="J413" s="73">
        <v>0</v>
      </c>
      <c r="K413" s="73">
        <v>0</v>
      </c>
      <c r="L413" s="74">
        <f t="shared" si="69"/>
        <v>0</v>
      </c>
      <c r="M413" s="70"/>
    </row>
    <row r="414" spans="1:13" ht="12.75" x14ac:dyDescent="0.2">
      <c r="A414" s="71">
        <v>926</v>
      </c>
      <c r="B414" s="76" t="s">
        <v>484</v>
      </c>
      <c r="C414" s="73">
        <v>0</v>
      </c>
      <c r="D414" s="73">
        <v>0</v>
      </c>
      <c r="E414" s="73">
        <v>0</v>
      </c>
      <c r="F414" s="73">
        <v>0</v>
      </c>
      <c r="G414" s="73">
        <v>0</v>
      </c>
      <c r="H414" s="73">
        <v>0</v>
      </c>
      <c r="I414" s="73">
        <v>0</v>
      </c>
      <c r="J414" s="73">
        <v>0</v>
      </c>
      <c r="K414" s="73">
        <v>0</v>
      </c>
      <c r="L414" s="74">
        <f t="shared" si="69"/>
        <v>0</v>
      </c>
      <c r="M414" s="70"/>
    </row>
    <row r="415" spans="1:13" ht="25.5" x14ac:dyDescent="0.2">
      <c r="A415" s="71">
        <v>927</v>
      </c>
      <c r="B415" s="76" t="s">
        <v>485</v>
      </c>
      <c r="C415" s="73">
        <v>0</v>
      </c>
      <c r="D415" s="73">
        <v>0</v>
      </c>
      <c r="E415" s="73">
        <v>0</v>
      </c>
      <c r="F415" s="73">
        <v>0</v>
      </c>
      <c r="G415" s="73">
        <v>0</v>
      </c>
      <c r="H415" s="73">
        <v>0</v>
      </c>
      <c r="I415" s="73">
        <v>0</v>
      </c>
      <c r="J415" s="73">
        <v>0</v>
      </c>
      <c r="K415" s="73">
        <v>0</v>
      </c>
      <c r="L415" s="74">
        <f t="shared" si="69"/>
        <v>0</v>
      </c>
      <c r="M415" s="70"/>
    </row>
    <row r="416" spans="1:13" ht="12.75" x14ac:dyDescent="0.2">
      <c r="A416" s="71">
        <v>928</v>
      </c>
      <c r="B416" s="76" t="s">
        <v>486</v>
      </c>
      <c r="C416" s="73">
        <v>0</v>
      </c>
      <c r="D416" s="73">
        <v>0</v>
      </c>
      <c r="E416" s="73">
        <v>0</v>
      </c>
      <c r="F416" s="73">
        <v>0</v>
      </c>
      <c r="G416" s="73">
        <v>0</v>
      </c>
      <c r="H416" s="73">
        <v>0</v>
      </c>
      <c r="I416" s="73">
        <v>0</v>
      </c>
      <c r="J416" s="73">
        <v>0</v>
      </c>
      <c r="K416" s="73">
        <v>0</v>
      </c>
      <c r="L416" s="74">
        <f t="shared" si="69"/>
        <v>0</v>
      </c>
      <c r="M416" s="70"/>
    </row>
    <row r="417" spans="1:13" x14ac:dyDescent="0.2">
      <c r="A417" s="67">
        <v>9300</v>
      </c>
      <c r="B417" s="68" t="s">
        <v>487</v>
      </c>
      <c r="C417" s="69">
        <f t="shared" ref="C417:M417" si="74">SUM(C418:C419)</f>
        <v>0</v>
      </c>
      <c r="D417" s="69">
        <f t="shared" si="74"/>
        <v>0</v>
      </c>
      <c r="E417" s="69">
        <f t="shared" si="74"/>
        <v>0</v>
      </c>
      <c r="F417" s="69">
        <f t="shared" si="74"/>
        <v>0</v>
      </c>
      <c r="G417" s="69">
        <f t="shared" si="74"/>
        <v>0</v>
      </c>
      <c r="H417" s="69">
        <f t="shared" si="74"/>
        <v>0</v>
      </c>
      <c r="I417" s="69">
        <f t="shared" si="74"/>
        <v>0</v>
      </c>
      <c r="J417" s="69">
        <f t="shared" si="74"/>
        <v>0</v>
      </c>
      <c r="K417" s="69">
        <f t="shared" si="74"/>
        <v>0</v>
      </c>
      <c r="L417" s="69">
        <f t="shared" si="69"/>
        <v>0</v>
      </c>
      <c r="M417" s="78">
        <f t="shared" si="74"/>
        <v>0</v>
      </c>
    </row>
    <row r="418" spans="1:13" ht="12.75" x14ac:dyDescent="0.2">
      <c r="A418" s="71">
        <v>931</v>
      </c>
      <c r="B418" s="76" t="s">
        <v>488</v>
      </c>
      <c r="C418" s="73">
        <v>0</v>
      </c>
      <c r="D418" s="73">
        <v>0</v>
      </c>
      <c r="E418" s="73">
        <v>0</v>
      </c>
      <c r="F418" s="73">
        <v>0</v>
      </c>
      <c r="G418" s="73">
        <v>0</v>
      </c>
      <c r="H418" s="73">
        <v>0</v>
      </c>
      <c r="I418" s="73">
        <v>0</v>
      </c>
      <c r="J418" s="73">
        <v>0</v>
      </c>
      <c r="K418" s="73">
        <v>0</v>
      </c>
      <c r="L418" s="74">
        <f t="shared" si="69"/>
        <v>0</v>
      </c>
      <c r="M418" s="70"/>
    </row>
    <row r="419" spans="1:13" ht="12.75" x14ac:dyDescent="0.2">
      <c r="A419" s="71">
        <v>932</v>
      </c>
      <c r="B419" s="76" t="s">
        <v>489</v>
      </c>
      <c r="C419" s="73">
        <v>0</v>
      </c>
      <c r="D419" s="73">
        <v>0</v>
      </c>
      <c r="E419" s="73">
        <v>0</v>
      </c>
      <c r="F419" s="73">
        <v>0</v>
      </c>
      <c r="G419" s="73">
        <v>0</v>
      </c>
      <c r="H419" s="73">
        <v>0</v>
      </c>
      <c r="I419" s="73">
        <v>0</v>
      </c>
      <c r="J419" s="73">
        <v>0</v>
      </c>
      <c r="K419" s="73">
        <v>0</v>
      </c>
      <c r="L419" s="74">
        <f t="shared" si="69"/>
        <v>0</v>
      </c>
      <c r="M419" s="70"/>
    </row>
    <row r="420" spans="1:13" x14ac:dyDescent="0.2">
      <c r="A420" s="67">
        <v>9400</v>
      </c>
      <c r="B420" s="68" t="s">
        <v>490</v>
      </c>
      <c r="C420" s="69">
        <f t="shared" ref="C420:M420" si="75">SUM(C421:C422)</f>
        <v>0</v>
      </c>
      <c r="D420" s="69">
        <f t="shared" si="75"/>
        <v>0</v>
      </c>
      <c r="E420" s="69">
        <f t="shared" si="75"/>
        <v>0</v>
      </c>
      <c r="F420" s="69">
        <f t="shared" si="75"/>
        <v>0</v>
      </c>
      <c r="G420" s="69">
        <f t="shared" si="75"/>
        <v>0</v>
      </c>
      <c r="H420" s="69">
        <f t="shared" si="75"/>
        <v>0</v>
      </c>
      <c r="I420" s="69">
        <f t="shared" si="75"/>
        <v>0</v>
      </c>
      <c r="J420" s="69">
        <f t="shared" si="75"/>
        <v>0</v>
      </c>
      <c r="K420" s="69">
        <f t="shared" si="75"/>
        <v>0</v>
      </c>
      <c r="L420" s="69">
        <f t="shared" si="69"/>
        <v>0</v>
      </c>
      <c r="M420" s="78">
        <f t="shared" si="75"/>
        <v>0</v>
      </c>
    </row>
    <row r="421" spans="1:13" ht="12.75" x14ac:dyDescent="0.2">
      <c r="A421" s="71">
        <v>941</v>
      </c>
      <c r="B421" s="76" t="s">
        <v>491</v>
      </c>
      <c r="C421" s="73">
        <v>0</v>
      </c>
      <c r="D421" s="73">
        <v>0</v>
      </c>
      <c r="E421" s="73">
        <v>0</v>
      </c>
      <c r="F421" s="73">
        <v>0</v>
      </c>
      <c r="G421" s="73">
        <v>0</v>
      </c>
      <c r="H421" s="73">
        <v>0</v>
      </c>
      <c r="I421" s="73">
        <v>0</v>
      </c>
      <c r="J421" s="73">
        <v>0</v>
      </c>
      <c r="K421" s="73">
        <v>0</v>
      </c>
      <c r="L421" s="74">
        <f t="shared" si="69"/>
        <v>0</v>
      </c>
      <c r="M421" s="70"/>
    </row>
    <row r="422" spans="1:13" ht="12.75" x14ac:dyDescent="0.2">
      <c r="A422" s="71">
        <v>942</v>
      </c>
      <c r="B422" s="76" t="s">
        <v>492</v>
      </c>
      <c r="C422" s="73">
        <v>0</v>
      </c>
      <c r="D422" s="73">
        <v>0</v>
      </c>
      <c r="E422" s="73">
        <v>0</v>
      </c>
      <c r="F422" s="73">
        <v>0</v>
      </c>
      <c r="G422" s="73">
        <v>0</v>
      </c>
      <c r="H422" s="73">
        <v>0</v>
      </c>
      <c r="I422" s="73">
        <v>0</v>
      </c>
      <c r="J422" s="73">
        <v>0</v>
      </c>
      <c r="K422" s="73">
        <v>0</v>
      </c>
      <c r="L422" s="74">
        <f t="shared" si="69"/>
        <v>0</v>
      </c>
      <c r="M422" s="70"/>
    </row>
    <row r="423" spans="1:13" x14ac:dyDescent="0.2">
      <c r="A423" s="67">
        <v>9500</v>
      </c>
      <c r="B423" s="68" t="s">
        <v>493</v>
      </c>
      <c r="C423" s="69">
        <f t="shared" ref="C423:K423" si="76">SUM(C424:C424)</f>
        <v>0</v>
      </c>
      <c r="D423" s="69">
        <f t="shared" si="76"/>
        <v>0</v>
      </c>
      <c r="E423" s="69">
        <f t="shared" si="76"/>
        <v>0</v>
      </c>
      <c r="F423" s="69">
        <f t="shared" si="76"/>
        <v>0</v>
      </c>
      <c r="G423" s="69">
        <f t="shared" si="76"/>
        <v>0</v>
      </c>
      <c r="H423" s="69">
        <f t="shared" si="76"/>
        <v>0</v>
      </c>
      <c r="I423" s="69">
        <f t="shared" si="76"/>
        <v>0</v>
      </c>
      <c r="J423" s="69">
        <f t="shared" si="76"/>
        <v>0</v>
      </c>
      <c r="K423" s="69">
        <f t="shared" si="76"/>
        <v>0</v>
      </c>
      <c r="L423" s="69">
        <f t="shared" si="69"/>
        <v>0</v>
      </c>
      <c r="M423" s="77"/>
    </row>
    <row r="424" spans="1:13" ht="12.75" x14ac:dyDescent="0.2">
      <c r="A424" s="71">
        <v>951</v>
      </c>
      <c r="B424" s="76" t="s">
        <v>494</v>
      </c>
      <c r="C424" s="73">
        <v>0</v>
      </c>
      <c r="D424" s="73">
        <v>0</v>
      </c>
      <c r="E424" s="73">
        <v>0</v>
      </c>
      <c r="F424" s="73">
        <v>0</v>
      </c>
      <c r="G424" s="73">
        <v>0</v>
      </c>
      <c r="H424" s="73">
        <v>0</v>
      </c>
      <c r="I424" s="73">
        <v>0</v>
      </c>
      <c r="J424" s="73">
        <v>0</v>
      </c>
      <c r="K424" s="73">
        <v>0</v>
      </c>
      <c r="L424" s="74">
        <f t="shared" si="69"/>
        <v>0</v>
      </c>
      <c r="M424" s="70"/>
    </row>
    <row r="425" spans="1:13" x14ac:dyDescent="0.2">
      <c r="A425" s="67">
        <v>9600</v>
      </c>
      <c r="B425" s="68" t="s">
        <v>495</v>
      </c>
      <c r="C425" s="69">
        <f t="shared" ref="C425:M425" si="77">SUM(C426:C427)</f>
        <v>0</v>
      </c>
      <c r="D425" s="69">
        <f t="shared" si="77"/>
        <v>0</v>
      </c>
      <c r="E425" s="69">
        <f t="shared" si="77"/>
        <v>0</v>
      </c>
      <c r="F425" s="69">
        <f t="shared" si="77"/>
        <v>0</v>
      </c>
      <c r="G425" s="69">
        <f t="shared" si="77"/>
        <v>0</v>
      </c>
      <c r="H425" s="69">
        <f t="shared" si="77"/>
        <v>0</v>
      </c>
      <c r="I425" s="69">
        <f t="shared" si="77"/>
        <v>0</v>
      </c>
      <c r="J425" s="69">
        <f t="shared" si="77"/>
        <v>0</v>
      </c>
      <c r="K425" s="69">
        <f t="shared" si="77"/>
        <v>0</v>
      </c>
      <c r="L425" s="69">
        <f t="shared" si="69"/>
        <v>0</v>
      </c>
      <c r="M425" s="78">
        <f t="shared" si="77"/>
        <v>0</v>
      </c>
    </row>
    <row r="426" spans="1:13" ht="12.75" x14ac:dyDescent="0.2">
      <c r="A426" s="71">
        <v>961</v>
      </c>
      <c r="B426" s="76" t="s">
        <v>496</v>
      </c>
      <c r="C426" s="88">
        <v>0</v>
      </c>
      <c r="D426" s="88">
        <v>0</v>
      </c>
      <c r="E426" s="88">
        <v>0</v>
      </c>
      <c r="F426" s="88">
        <v>0</v>
      </c>
      <c r="G426" s="88">
        <v>0</v>
      </c>
      <c r="H426" s="88">
        <v>0</v>
      </c>
      <c r="I426" s="88">
        <v>0</v>
      </c>
      <c r="J426" s="88">
        <v>0</v>
      </c>
      <c r="K426" s="88">
        <v>0</v>
      </c>
      <c r="L426" s="74">
        <f t="shared" si="69"/>
        <v>0</v>
      </c>
      <c r="M426" s="70"/>
    </row>
    <row r="427" spans="1:13" ht="12.75" x14ac:dyDescent="0.2">
      <c r="A427" s="71">
        <v>962</v>
      </c>
      <c r="B427" s="76" t="s">
        <v>497</v>
      </c>
      <c r="C427" s="88">
        <v>0</v>
      </c>
      <c r="D427" s="88">
        <v>0</v>
      </c>
      <c r="E427" s="88">
        <v>0</v>
      </c>
      <c r="F427" s="88">
        <v>0</v>
      </c>
      <c r="G427" s="88">
        <v>0</v>
      </c>
      <c r="H427" s="88">
        <v>0</v>
      </c>
      <c r="I427" s="88">
        <v>0</v>
      </c>
      <c r="J427" s="88">
        <v>0</v>
      </c>
      <c r="K427" s="88">
        <v>0</v>
      </c>
      <c r="L427" s="74">
        <f t="shared" si="69"/>
        <v>0</v>
      </c>
      <c r="M427" s="70"/>
    </row>
    <row r="428" spans="1:13" x14ac:dyDescent="0.2">
      <c r="A428" s="80">
        <v>9900</v>
      </c>
      <c r="B428" s="79" t="s">
        <v>498</v>
      </c>
      <c r="C428" s="69">
        <f t="shared" ref="C428:M428" si="78">SUM(C429)</f>
        <v>0</v>
      </c>
      <c r="D428" s="69">
        <f t="shared" si="78"/>
        <v>0</v>
      </c>
      <c r="E428" s="69">
        <f t="shared" si="78"/>
        <v>0</v>
      </c>
      <c r="F428" s="69">
        <f t="shared" si="78"/>
        <v>0</v>
      </c>
      <c r="G428" s="69">
        <f t="shared" si="78"/>
        <v>0</v>
      </c>
      <c r="H428" s="69">
        <f t="shared" si="78"/>
        <v>0</v>
      </c>
      <c r="I428" s="69">
        <f t="shared" si="78"/>
        <v>0</v>
      </c>
      <c r="J428" s="69">
        <f t="shared" si="78"/>
        <v>0</v>
      </c>
      <c r="K428" s="69">
        <f t="shared" si="78"/>
        <v>0</v>
      </c>
      <c r="L428" s="69">
        <f t="shared" si="69"/>
        <v>0</v>
      </c>
      <c r="M428" s="78">
        <f t="shared" si="78"/>
        <v>0</v>
      </c>
    </row>
    <row r="429" spans="1:13" ht="12.75" x14ac:dyDescent="0.2">
      <c r="A429" s="71">
        <v>991</v>
      </c>
      <c r="B429" s="76" t="s">
        <v>499</v>
      </c>
      <c r="C429" s="73">
        <v>0</v>
      </c>
      <c r="D429" s="73">
        <v>0</v>
      </c>
      <c r="E429" s="73">
        <v>0</v>
      </c>
      <c r="F429" s="73">
        <v>0</v>
      </c>
      <c r="G429" s="73">
        <v>0</v>
      </c>
      <c r="H429" s="73">
        <v>0</v>
      </c>
      <c r="I429" s="73">
        <v>0</v>
      </c>
      <c r="J429" s="73">
        <v>0</v>
      </c>
      <c r="K429" s="73">
        <v>0</v>
      </c>
      <c r="L429" s="74">
        <f t="shared" si="69"/>
        <v>0</v>
      </c>
      <c r="M429" s="70"/>
    </row>
    <row r="430" spans="1:13" ht="15.75" thickBot="1" x14ac:dyDescent="0.25">
      <c r="A430" s="93"/>
      <c r="B430" s="94" t="s">
        <v>500</v>
      </c>
      <c r="C430" s="95">
        <f>C5+C42+C107+C192+C251+C310+C332+C380+C398</f>
        <v>49803058</v>
      </c>
      <c r="D430" s="95">
        <f t="shared" ref="D430:L430" si="79">D5+D42+D107+D192+D251+D310+D332+D380+D398</f>
        <v>3533430</v>
      </c>
      <c r="E430" s="95">
        <f t="shared" si="79"/>
        <v>19652400</v>
      </c>
      <c r="F430" s="95">
        <f t="shared" si="79"/>
        <v>0</v>
      </c>
      <c r="G430" s="95">
        <f t="shared" si="79"/>
        <v>4000000</v>
      </c>
      <c r="H430" s="95">
        <f t="shared" si="79"/>
        <v>0</v>
      </c>
      <c r="I430" s="95">
        <f t="shared" si="79"/>
        <v>1200000</v>
      </c>
      <c r="J430" s="95">
        <f t="shared" si="79"/>
        <v>0</v>
      </c>
      <c r="K430" s="95">
        <f t="shared" si="79"/>
        <v>0</v>
      </c>
      <c r="L430" s="95">
        <f t="shared" si="79"/>
        <v>78188888</v>
      </c>
      <c r="M430" s="96">
        <f>M5+M42+M107+M192+M251+M310+M332+M380+M398</f>
        <v>0</v>
      </c>
    </row>
  </sheetData>
  <mergeCells count="10">
    <mergeCell ref="A1:M1"/>
    <mergeCell ref="A2:M2"/>
    <mergeCell ref="A3:A4"/>
    <mergeCell ref="B3:B4"/>
    <mergeCell ref="C3:C4"/>
    <mergeCell ref="D3:G3"/>
    <mergeCell ref="H3:I3"/>
    <mergeCell ref="J3:J4"/>
    <mergeCell ref="K3:K4"/>
    <mergeCell ref="L3:L4"/>
  </mergeCells>
  <dataValidations count="5">
    <dataValidation operator="greaterThanOrEqual" allowBlank="1" showInputMessage="1" showErrorMessage="1" errorTitle="Valor no valido" error="La información que intenta ingresar es un números negativos o texto, favor de verificarlo." sqref="C312:K319 C65848:K65855 C131384:K131391 C196920:K196927 C262456:K262463 C327992:K327999 C393528:K393535 C459064:K459071 C524600:K524607 C590136:K590143 C655672:K655679 C721208:K721215 C786744:K786751 C852280:K852287 C917816:K917823 C983352:K983359 C321:K328 C65857:K65864 C131393:K131400 C196929:K196936 C262465:K262472 C328001:K328008 C393537:K393544 C459073:K459080 C524609:K524616 C590145:K590152 C655681:K655688 C721217:K721224 C786753:K786760 C852289:K852296 C917825:K917832 C983361:K983368 C330:K331 C65866:K65867 C131402:K131403 C196938:K196939 C262474:K262475 C328010:K328011 C393546:K393547 C459082:K459083 C524618:K524619 C590154:K590155 C655690:K655691 C721226:K721227 C786762:K786763 C852298:K852299 C917834:K917835 C983370:K983371 C229:K231 C65765:K65767 C131301:K131303 C196837:K196839 C262373:K262375 C327909:K327911 C393445:K393447 C458981:K458983 C524517:K524519 C590053:K590055 C655589:K655591 C721125:K721127 C786661:K786663 C852197:K852199 C917733:K917735 C983269:K983271"/>
    <dataValidation operator="greaterThan" allowBlank="1" showInputMessage="1" showErrorMessage="1" errorTitle="Valor no valido" error="La información que intenta ingresar es un números negativos o texto, favor de verificarlo." sqref="C57:K65 C65593:K65601 C131129:K131137 C196665:K196673 C262201:K262209 C327737:K327745 C393273:K393281 C458809:K458817 C524345:K524353 C589881:K589889 C655417:K655425 C720953:K720961 C786489:K786497 C852025:K852033 C917561:K917569 C983097:K983105 C426:K427 C65962:K65963 C131498:K131499 C197034:K197035 C262570:K262571 C328106:K328107 C393642:K393643 C459178:K459179 C524714:K524715 C590250:K590251 C655786:K655787 C721322:K721323 C786858:K786859 C852394:K852395 C917930:K917931 C983466:K983467 C210:K218 C65746:K65754 C131282:K131290 C196818:K196826 C262354:K262362 C327890:K327898 C393426:K393434 C458962:K458970 C524498:K524506 C590034:K590042 C655570:K655578 C721106:K721114 C786642:K786650 C852178:K852186 C917714:K917722 C983250:K983258 C233:K238 C65769:K65774 C131305:K131310 C196841:K196846 C262377:K262382 C327913:K327918 C393449:K393454 C458985:K458990 C524521:K524526 C590057:K590062 C655593:K655598 C721129:K721134 C786665:K786670 C852201:K852206 C917737:K917742 C983273:K983278 C240:K240 C65776:K65776 C131312:K131312 C196848:K196848 C262384:K262384 C327920:K327920 C393456:K393456 C458992:K458992 C524528:K524528 C590064:K590064 C655600:K655600 C721136:K721136 C786672:K786672 C852208:K852208 C917744:K917744 C983280:K983280 C248:K250 C65784:K65786 C131320:K131322 C196856:K196858 C262392:K262394 C327928:K327930 C393464:K393466 C459000:K459002 C524536:K524538 C590072:K590074 C655608:K655610 C721144:K721146 C786680:K786682 C852216:K852218 C917752:K917754 C983288:K983290 C354:K362 C65890:K65898 C131426:K131434 C196962:K196970 C262498:K262506 C328034:K328042 C393570:K393578 C459106:K459114 C524642:K524650 C590178:K590186 C655714:K655722 C721250:K721258 C786786:K786794 C852322:K852330 C917858:K917866 C983394:K983402 C374:K375 C65910:K65911 C131446:K131447 C196982:K196983 C262518:K262519 C328054:K328055 C393590:K393591 C459126:K459127 C524662:K524663 C590198:K590199 C655734:K655735 C721270:K721271 C786806:K786807 C852342:K852343 C917878:K917879 C983414:K983415 C382:K387 C65918:K65923 C131454:K131459 C196990:K196995 C262526:K262531 C328062:K328067 C393598:K393603 C459134:K459139 C524670:K524675 C590206:K590211 C655742:K655747 C721278:K721283 C786814:K786819 C852350:K852355 C917886:K917891 C983422:K983427 C389:K393 C65925:K65929 C131461:K131465 C196997:K197001 C262533:K262537 C328069:K328073 C393605:K393609 C459141:K459145 C524677:K524681 C590213:K590217 C655749:K655753 C721285:K721289 C786821:K786825 C852357:K852361 C917893:K917897 C983429:K983433 C395:K397 C65931:K65933 C131467:K131469 C197003:K197005 C262539:K262541 C328075:K328077 C393611:K393613 C459147:K459149 C524683:K524685 C590219:K590221 C655755:K655757 C721291:K721293 C786827:K786829 C852363:K852365 C917899:K917901 C983435:K983437 C194:K202 C65730:K65738 C131266:K131274 C196802:K196810 C262338:K262346 C327874:K327882 C393410:K393418 C458946:K458954 C524482:K524490 C590018:K590026 C655554:K655562 C721090:K721098 C786626:K786634 C852162:K852170 C917698:K917706 C983234:K983242"/>
    <dataValidation type="whole" operator="greaterThan" allowBlank="1" showInputMessage="1" showErrorMessage="1" errorTitle="Valor no valido" error="La información que intenta ingresar es un números negativos o texto, favor de verificarlo." sqref="M244:M246 M65780:M65782 M131316:M131318 M196852:M196854 M262388:M262390 M327924:M327926 M393460:M393462 M458996:M458998 M524532:M524534 M590068:M590070 M655604:M655606 M721140:M721142 M786676:M786678 M852212:M852214 M917748:M917750 M983284:M983286 M241:M242 M65777:M65778 M131313:M131314 M196849:M196850 M262385:M262386 M327921:M327922 M393457:M393458 M458993:M458994 M524529:M524530 M590065:M590066 M655601:M655602 M721137:M721138 M786673:M786674 M852209:M852210 M917745:M917746 M983281:M983282 L429 L65965 L131501 L197037 L262573 L328109 L393645 L459181 L524717 L590253 L655789 L721325 L786861 L852397 L917933 L983469 L424 L65960 L131496 L197032 L262568 L328104 L393640 L459176 L524712 L590248 L655784 L721320 L786856 L852392 L917928 L983464 L260:L261 L65796:L65797 L131332:L131333 L196868:L196869 L262404:L262405 L327940:L327941 L393476:L393477 L459012:L459013 L524548:L524549 L590084:L590085 L655620:L655621 L721156:L721157 L786692:L786693 L852228:L852229 L917764:L917765 L983300:L983301 L220:L227 L65756:L65763 L131292:L131299 L196828:L196835 L262364:L262371 L327900:L327907 L393436:L393443 L458972:L458979 L524508:L524515 L590044:L590051 L655580:L655587 L721116:L721123 L786652:L786659 L852188:L852195 L917724:L917731 L983260:L983267 L409:L416 L65945:L65952 L131481:L131488 L197017:L197024 L262553:L262560 L328089:L328096 L393625:L393632 L459161:L459168 L524697:L524704 L590233:L590240 L655769:L655776 L721305:L721312 L786841:L786848 L852377:L852384 L917913:L917920 L983449:L983456 L400:L407 L65936:L65943 L131472:L131479 L197008:L197015 L262544:L262551 L328080:L328087 L393616:L393623 L459152:L459159 L524688:L524695 L590224:L590231 L655760:L655767 L721296:L721303 L786832:L786839 L852368:L852375 L917904:L917911 L983440:L983447 L296:L299 L65832:L65835 L131368:L131371 L196904:L196907 L262440:L262443 L327976:L327979 L393512:L393515 L459048:L459051 L524584:L524587 L590120:L590123 L655656:L655659 L721192:L721195 L786728:L786731 L852264:L852267 L917800:L917803 L983336:L983339 L337:L345 L65873:L65881 L131409:L131417 L196945:L196953 L262481:L262489 L328017:L328025 L393553:L393561 L459089:L459097 L524625:L524633 L590161:L590169 L655697:L655705 L721233:L721241 L786769:L786777 L852305:L852313 L917841:L917849 L983377:L983385 L354:L362 L65890:L65898 L131426:L131434 L196962:L196970 L262498:L262506 L328034:L328042 L393570:L393578 L459106:L459114 L524642:L524650 L590178:L590186 L655714:L655722 L721250:L721258 L786786:L786794 L852322:L852330 L917858:L917866 L983394:L983402 L167:L175 L65703:L65711 L131239:L131247 L196775:L196783 L262311:L262319 L327847:L327855 L393383:L393391 L458919:L458927 L524455:L524463 L589991:L589999 L655527:L655535 L721063:L721071 L786599:L786607 L852135:L852143 L917671:L917679 L983207:L983215 L286:L294 L65822:L65830 L131358:L131366 L196894:L196902 L262430:L262438 L327966:L327974 L393502:L393510 L459038:L459046 L524574:L524582 L590110:L590118 L655646:L655654 L721182:L721190 L786718:L786726 L852254:L852262 L917790:L917798 L983326:L983334 L263 L65799 L131335 L196871 L262407 L327943 L393479 L459015 L524551 L590087 L655623 L721159 L786695 L852231 L917767 L983303 L57:L65 L65593:L65601 L131129:L131137 L196665:L196673 L262201:L262209 L327737:L327745 L393273:L393281 L458809:L458817 L524345:L524353 L589881:L589889 L655417:L655425 L720953:L720961 L786489:L786497 L852025:L852033 L917561:L917569 L983097:L983105 L275 L65811 L131347 L196883 L262419 L327955 L393491 L459027 L524563 L590099 L655635 L721171 L786707 L852243 L917779 L983315 L364:L372 L65900:L65908 L131436:L131444 L196972:L196980 L262508:L262516 L328044:L328052 L393580:L393588 L459116:L459124 L524652:L524660 L590188:L590196 L655724:L655732 L721260:L721268 L786796:L786804 L852332:L852340 L917868:L917876 L983404:L983412 L14:L15 L65550:L65551 L131086:L131087 L196622:L196623 L262158:L262159 L327694:L327695 L393230:L393231 L458766:L458767 L524302:L524303 L589838:L589839 L655374:L655375 L720910:L720911 L786446:L786447 L851982:L851983 L917518:L917519 L983054:L983055 L204:L208 L65740:L65744 L131276:L131280 L196812:L196816 L262348:L262352 L327884:L327888 L393420:L393424 L458956:L458960 L524492:L524496 L590028:L590032 L655564:L655568 L721100:L721104 L786636:L786640 L852172:L852176 L917708:L917712 L983244:L983248 L426:L427 L65962:L65963 L131498:L131499 L197034:L197035 L262570:L262571 L328106:L328107 L393642:L393643 L459178:L459179 L524714:L524715 L590250:L590251 L655786:L655787 L721322:L721323 L786858:L786859 L852394:L852395 L917930:L917931 L983466:L983467 L183:L191 L65719:L65727 L131255:L131263 L196791:L196799 L262327:L262335 L327863:L327871 L393399:L393407 L458935:L458943 L524471:L524479 L590007:L590015 L655543:L655551 L721079:L721087 L786615:L786623 L852151:L852159 L917687:L917695 L983223:L983231 L277:L278 L65813:L65814 L131349:L131350 L196885:L196886 L262421:L262422 L327957:L327958 L393493:L393494 L459029:L459030 L524565:L524566 L590101:L590102 L655637:L655638 L721173:L721174 L786709:L786710 L852245:L852246 L917781:L917782 L983317:L983318 L177:L181 L65713:L65717 L131249:L131253 L196785:L196789 L262321:L262325 L327857:L327861 L393393:L393397 L458929:L458933 L524465:L524469 L590001:L590005 L655537:L655541 L721073:L721077 L786609:L786613 L852145:L852149 L917681:L917685 L983217:L983221 L334:L335 L65870:L65871 L131406:L131407 L196942:L196943 L262478:L262479 L328014:L328015 L393550:L393551 L459086:L459087 L524622:L524623 L590158:L590159 L655694:L655695 L721230:L721231 L786766:L786767 L852302:L852303 L917838:L917839 L983374:L983375 L140:L147 L65676:L65683 L131212:L131219 L196748:L196755 L262284:L262291 L327820:L327827 L393356:L393363 L458892:L458899 L524428:L524435 L589964:L589971 L655500:L655507 L721036:L721043 L786572:L786579 L852108:L852115 L917644:L917651 L983180:L983187 L129:L137 L65665:L65673 L131201:L131209 L196737:L196745 L262273:L262281 L327809:L327817 L393345:L393353 L458881:L458889 L524417:L524425 L589953:L589961 L655489:L655497 L721025:L721033 L786561:L786569 L852097:L852105 L917633:L917641 L983169:L983177 L109:L117 L65645:L65653 L131181:L131189 L196717:L196725 L262253:L262261 L327789:L327797 L393325:L393333 L458861:L458869 L524397:L524405 L589933:L589941 L655469:L655477 L721005:L721013 L786541:L786549 L852077:L852085 L917613:L917621 L983149:L983157 L229:L231 L65765:L65767 L131301:L131303 L196837:L196839 L262373:L262375 L327909:L327911 L393445:L393447 L458981:L458983 L524517:L524519 L590053:L590055 L655589:L655591 L721125:L721127 L786661:L786663 L852197:L852199 L917733:L917735 L983269:L983271 L98:L106 L65634:L65642 L131170:L131178 L196706:L196714 L262242:L262250 L327778:L327786 L393314:L393322 L458850:L458858 L524386:L524394 L589922:L589930 L655458:L655466 L720994:L721002 L786530:L786538 L852066:L852074 L917602:L917610 L983138:L983146 L94:L96 L65630:L65632 L131166:L131168 L196702:L196704 L262238:L262240 L327774:L327776 L393310:L393312 L458846:L458848 L524382:L524384 L589918:L589920 L655454:L655456 L720990:L720992 L786526:L786528 L852062:L852064 L917598:L917600 L983134:L983136 L88:L92 L65624:L65628 L131160:L131164 L196696:L196700 L262232:L262236 L327768:L327772 L393304:L393308 L458840:L458844 L524376:L524380 L589912:L589916 L655448:L655452 L720984:L720988 L786520:L786524 L852056:L852060 L917592:L917596 L983128:L983132 L85:L86 L65621:L65622 L131157:L131158 L196693:L196694 L262229:L262230 L327765:L327766 L393301:L393302 L458837:L458838 L524373:L524374 L589909:L589910 L655445:L655446 L720981:L720982 L786517:L786518 L852053:L852054 L917589:L917590 L983125:L983126 L77:L83 L65613:L65619 L131149:L131155 L196685:L196691 L262221:L262227 L327757:L327763 L393293:L393299 L458829:L458835 L524365:L524371 L589901:L589907 L655437:L655443 L720973:L720979 L786509:L786515 L852045:L852051 L917581:L917587 L983117:L983123 L67:L75 L65603:L65611 L131139:L131147 L196675:L196683 L262211:L262219 L327747:L327755 L393283:L393291 L458819:L458827 L524355:L524363 L589891:L589899 L655427:L655435 L720963:L720971 L786499:L786507 L852035:L852043 L917571:L917579 L983107:L983115 L53:L55 L65589:L65591 L131125:L131127 L196661:L196663 L262197:L262199 L327733:L327735 L393269:L393271 L458805:L458807 L524341:L524343 L589877:L589879 L655413:L655415 L720949:L720951 L786485:L786487 L852021:L852023 L917557:L917559 L983093:L983095 L44:L51 L65580:L65587 L131116:L131123 L196652:L196659 L262188:L262195 L327724:L327731 L393260:L393267 L458796:L458803 L524332:L524339 L589868:L589875 L655404:L655411 L720940:L720947 L786476:L786483 L852012:L852019 L917548:L917555 L983084:L983091 L40:L41 L65576:L65577 L131112:L131113 L196648:L196649 L262184:L262185 L327720:L327721 L393256:L393257 L458792:L458793 L524328:L524329 L589864:L589865 L655400:L655401 L720936:L720937 L786472:L786473 L852008:L852009 L917544:L917545 L983080:L983081 L38 L65574 L131110 L196646 L262182 L327718 L393254 L458790 L524326 L589862 L655398 L720934 L786470 L852006 L917542 L983078 L301:L309 L65837:L65845 L131373:L131381 L196909:L196917 L262445:L262453 L327981:L327989 L393517:L393525 L459053:L459061 L524589:L524597 L590125:L590133 L655661:L655669 L721197:L721205 L786733:L786741 L852269:L852277 L917805:L917813 L983341:L983349 L26:L29 L65562:L65565 L131098:L131101 L196634:L196637 L262170:L262173 L327706:L327709 L393242:L393245 L458778:L458781 L524314:L524317 L589850:L589853 L655386:L655389 L720922:L720925 L786458:L786461 L851994:L851997 L917530:L917533 L983066:L983069 L31:L36 L65567:L65572 L131103:L131108 L196639:L196644 L262175:L262180 L327711:L327716 L393247:L393252 L458783:L458788 L524319:L524324 L589855:L589860 L655391:L655396 L720927:L720932 L786463:L786468 L851999:L852004 L917535:L917540 L983071:L983076 L418:L419 L65954:L65955 L131490:L131491 L197026:L197027 L262562:L262563 L328098:L328099 L393634:L393635 L459170:L459171 L524706:L524707 L590242:L590243 L655778:L655779 L721314:L721315 L786850:L786851 L852386:L852387 L917922:L917923 L983458:L983459 L233:L238 L65769:L65774 L131305:L131310 L196841:L196846 L262377:L262382 L327913:L327918 L393449:L393454 L458985:L458990 L524521:L524526 L590057:L590062 L655593:L655598 L721129:L721134 L786665:L786670 L852201:L852206 L917737:L917742 L983273:L983278 L248:L250 L65784:L65786 L131320:L131322 L196856:L196858 L262392:L262394 L327928:L327930 L393464:L393466 L459000:L459002 L524536:L524538 L590072:L590074 L655608:L655610 L721144:L721146 L786680:L786682 L852216:L852218 L917752:L917754 L983288:L983290 L159:L165 L65695:L65701 L131231:L131237 L196767:L196773 L262303:L262309 L327839:L327845 L393375:L393381 L458911:L458917 L524447:L524453 L589983:L589989 L655519:L655525 L721055:L721061 L786591:L786597 L852127:L852133 L917663:L917669 L983199:L983205 L10 L65546 L131082 L196618 L262154 L327690 L393226 L458762 L524298 L589834 L655370 L720906 L786442 L851978 L917514 L983050 L421:L422 L65957:L65958 L131493:L131494 L197029:L197030 L262565:L262566 L328101:L328102 L393637:L393638 L459173:L459174 L524709:L524710 L590245:L590246 L655781:L655782 L721317:L721318 L786853:L786854 L852389:L852390 L917925:L917926 L983461:L983462 L374:L375 L65910:L65911 L131446:L131447 L196982:L196983 L262518:L262519 L328054:L328055 L393590:L393591 L459126:L459127 L524662:L524663 L590198:L590199 L655734:L655735 L721270:L721271 L786806:L786807 L852342:L852343 L917878:L917879 L983414:L983415 L240:L246 L65776:L65782 L131312:L131318 L196848:L196854 L262384:L262390 L327920:L327926 L393456:L393462 L458992:L458998 L524528:L524534 L590064:L590070 L655600:L655606 L721136:L721142 L786672:L786678 L852208:L852214 L917744:L917750 L983280:L983286 L210:L218 L65746:L65754 L131282:L131290 L196818:L196826 L262354:L262362 L327890:L327898 L393426:L393434 L458962:L458970 L524498:L524506 L590034:L590042 L655570:L655578 L721106:L721114 L786642:L786650 L852178:L852186 L917714:L917722 L983250:L983258 C239:M239 C65775:M65775 C131311:M131311 C196847:M196847 C262383:M262383 C327919:M327919 C393455:M393455 C458991:M458991 C524527:M524527 C590063:M590063 C655599:M655599 C721135:M721135 C786671:M786671 C852207:M852207 C917743:M917743 C983279:M983279 L265:L266 L65801:L65802 L131337:L131338 L196873:L196874 L262409:L262410 L327945:L327946 L393481:L393482 L459017:L459018 L524553:L524554 L590089:L590090 L655625:L655626 L721161:L721162 L786697:L786698 L852233:L852234 L917769:L917770 L983305:L983306 L194:L202 L65730:L65738 L131266:L131274 L196802:L196810 L262338:L262346 L327874:L327882 L393410:L393418 L458946:L458954 L524482:L524490 L590018:L590026 L655554:L655562 L721090:L721098 L786626:L786634 L852162:L852170 L917698:L917706 L983234:L983242 L17:L24 L65553:L65560 L131089:L131096 L196625:L196632 L262161:L262168 L327697:L327704 L393233:L393240 L458769:L458776 L524305:L524312 L589841:L589848 L655377:L655384 L720913:L720920 L786449:L786456 L851985:L851992 L917521:L917528 L983057:L983064 L7:L8 L65543:L65544 L131079:L131080 L196615:L196616 L262151:L262152 L327687:L327688 L393223:L393224 L458759:L458760 L524295:L524296 L589831:L589832 L655367:L655368 L720903:L720904 L786439:L786440 L851975:L851976 L917511:L917512 L983047:L983048 C241:K241 C65777:K65777 C131313:K131313 C196849:K196849 C262385:K262385 C327921:K327921 C393457:K393457 C458993:K458993 C524529:K524529 C590065:K590065 C655601:K655601 C721137:K721137 C786673:K786673 C852209:K852209 C917745:K917745 C983281:K983281 L389:L393 L65925:L65929 L131461:L131465 L196997:L197001 L262533:L262537 L328069:L328073 L393605:L393609 L459141:L459145 L524677:L524681 L590213:L590217 L655749:L655753 L721285:L721289 L786821:L786825 L852357:L852361 L917893:L917897 L983429:L983433 L382:L387 L65918:L65923 L131454:L131459 L196990:L196995 L262526:L262531 L328062:L328067 L393598:L393603 L459134:L459139 L524670:L524675 L590206:L590211 L655742:L655747 L721278:L721283 L786814:L786819 L852350:L852355 L917886:L917891 L983422:L983427 L347:L352 L65883:L65888 L131419:L131424 L196955:L196960 L262491:L262496 L328027:L328032 L393563:L393568 L459099:L459104 L524635:L524640 L590171:L590176 L655707:L655712 L721243:L721248 L786779:L786784 L852315:L852320 L917851:L917856 L983387:L983392 L377:L379 L65913:L65915 L131449:L131451 L196985:L196987 L262521:L262523 L328057:L328059 L393593:L393595 L459129:L459131 L524665:L524667 L590201:L590203 L655737:L655739 L721273:L721275 L786809:L786811 L852345:L852347 L917881:L917883 L983417:L983419 L119:L127 L65655:L65663 L131191:L131199 L196727:L196735 L262263:L262271 L327799:L327807 L393335:L393343 L458871:L458879 L524407:L524415 L589943:L589951 L655479:L655487 L721015:L721023 L786551:L786559 L852087:L852095 L917623:L917631 L983159:L983167 L280:L282 L65816:L65818 L131352:L131354 L196888:L196890 L262424:L262426 L327960:L327962 L393496:L393498 L459032:L459034 L524568:L524570 L590104:L590106 L655640:L655642 L721176:L721178 L786712:L786714 L852248:L852250 L917784:L917786 L983320:L983322 L255:L256 L65791:L65792 L131327:L131328 L196863:L196864 L262399:L262400 L327935:L327936 L393471:L393472 L459007:L459008 L524543:L524544 L590079:L590080 L655615:L655616 L721151:L721152 L786687:L786688 L852223:L852224 L917759:L917760 L983295:L983296 L149:L157 L65685:L65693 L131221:L131229 L196757:L196765 L262293:L262301 L327829:L327837 L393365:L393373 L458901:L458909 L524437:L524445 L589973:L589981 L655509:L655517 L721045:L721053 L786581:L786589 L852117:L852125 L917653:L917661 L983189:L983197 L395:L397 L65931:L65933 L131467:L131469 L197003:L197005 L262539:L262541 L328075:L328077 L393611:L393613 L459147:L459149 L524683:L524685 L590219:L590221 L655755:L655757 L721291:L721293 L786827:L786829 L852363:L852365 L917899:L917901 L983435:L983437">
      <formula1>0</formula1>
    </dataValidation>
    <dataValidation type="whole" operator="greaterThanOrEqual" allowBlank="1" showInputMessage="1" showErrorMessage="1" errorTitle="Valor no valido" error="La información que intenta ingresar es un números negativos o texto, favor de verificarlo." sqref="L9 L65545 L131081 L196617 L262153 L327689 L393225 L458761 L524297 L589833 L655369 L720905 L786441 L851977 L917513 L983049 L330:L331 L65866:L65867 L131402:L131403 L196938:L196939 L262474:L262475 L328010:L328011 L393546:L393547 L459082:L459083 L524618:L524619 L590154:L590155 L655690:L655691 L721226:L721227 L786762:L786763 L852298:L852299 L917834:L917835 L983370:L983371 L262 L65798 L131334 L196870 L262406 L327942 L393478 L459014 L524550 L590086 L655622 L721158 L786694 L852230 L917766 L983302 L268:L273 L65804:L65809 L131340:L131345 L196876:L196881 L262412:L262417 L327948:L327953 L393484:L393489 L459020:L459025 L524556:L524561 L590092:L590097 L655628:L655633 L721164:L721169 L786700:L786705 L852236:L852241 L917772:L917777 L983308:L983313 L253:L254 L65789:L65790 L131325:L131326 L196861:L196862 L262397:L262398 L327933:L327934 L393469:L393470 L459005:L459006 L524541:L524542 L590077:L590078 L655613:L655614 L721149:L721150 L786685:L786686 L852221:L852222 L917757:L917758 L983293:L983294 L321:L328 L65857:L65864 L131393:L131400 L196929:L196936 L262465:L262472 L328001:L328008 L393537:L393544 L459073:L459080 L524609:L524616 L590145:L590152 L655681:L655688 L721217:L721224 L786753:L786760 L852289:L852296 L917825:L917832 L983361:L983368 L312:L319 L65848:L65855 L131384:L131391 L196920:L196927 L262456:L262463 L327992:L327999 L393528:L393535 L459064:L459071 L524600:L524607 L590136:L590143 L655672:L655679 L721208:L721215 L786744:L786751 L852280:L852287 L917816:L917823 L983352:L983359 L257:L258 L65793:L65794 L131329:L131330 L196865:L196866 L262401:L262402 L327937:L327938 L393473:L393474 L459009:L459010 L524545:L524546 L590081:L590082 L655617:L655618 L721153:L721154 L786689:L786690 L852225:L852226 L917761:L917762 L983297:L983298 L283:L284 L65819:L65820 L131355:L131356 L196891:L196892 L262427:L262428 L327963:L327964 L393499:L393500 L459035:L459036 L524571:L524572 L590107:L590108 L655643:L655644 L721179:L721180 L786715:L786716 L852251:L852252 L917787:L917788 L983323:L983324 L12:L13 L65548:L65549 L131084:L131085 L196620:L196621 L262156:L262157 L327692:L327693 L393228:L393229 L458764:L458765 L524300:L524301 L589836:L589837 L655372:L655373 L720908:L720909 L786444:L786445 L851980:L851981 L917516:L917517 L983052:L983053 L279 L65815 L131351 L196887 L262423 L327959 L393495 L459031 L524567 L590103 L655639 L721175 L786711 L852247 L917783 L983319 L139 L65675 L131211 L196747 L262283 L327819 L393355 L458891 L524427 L589963 L655499 L721035 L786571 L852107 L917643 L983179">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B65539:B65540 B131075:B131076 B196611:B196612 B262147:B262148 B327683:B327684 B393219:B393220 B458755:B458756 B524291:B524292 B589827:B589828 B655363:B655364 B720899:B720900 B786435:B786436 B851971:B851972 B917507:B917508 B983043:B983044">
      <formula1>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44" zoomScaleNormal="44" workbookViewId="0">
      <selection activeCell="I13" sqref="I13"/>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OFICIO</vt:lpstr>
      <vt:lpstr>FORMATO PRINCIPAL PRESUPUESTO</vt:lpstr>
      <vt:lpstr>CLASIFICACION DEL GASTO</vt:lpstr>
      <vt:lpstr>FUENTES DEL FINANCIAMIENTO</vt:lpstr>
      <vt:lpstr>CLASIFICACION POR OBJETO GASTO</vt:lpstr>
      <vt:lpstr>PROGRAMAS Y PROYECTOS (LGPAIF)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la Torre Gontes Silvia</dc:creator>
  <cp:lastModifiedBy>ALEJANDRO LOPEZ</cp:lastModifiedBy>
  <dcterms:created xsi:type="dcterms:W3CDTF">2017-09-19T18:01:52Z</dcterms:created>
  <dcterms:modified xsi:type="dcterms:W3CDTF">2019-01-08T02:31:30Z</dcterms:modified>
</cp:coreProperties>
</file>