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JfDZszTglmLmbFrlTmoBPgRt2fYbEluzAZh/b+Ng5ezuq7JZdGNFzCZqkry/Sp+bUZ4CnE4KxfQURGXBEx/WOg==" workbookSaltValue="DbYM7uX95vI34e7XzsqLDg==" workbookSpinCount="100000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<sst xmlns="http://schemas.openxmlformats.org/spreadsheetml/2006/main" count="394" uniqueCount="393">
  <si>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</si>
  <si>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</si>
  <si>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</si>
  <si>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</si>
  <si>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</si>
  <si>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</si>
  <si>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</si>
  <si>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</si>
  <si>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</si>
  <si>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</si>
  <si>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</si>
  <si>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</si>
  <si>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</si>
  <si>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</si>
  <si>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</si>
  <si>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</si>
  <si>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</si>
  <si>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</si>
  <si>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</si>
  <si>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</si>
  <si>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</si>
  <si>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</si>
  <si>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</si>
  <si>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</si>
  <si>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</si>
  <si>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</si>
  <si>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</si>
  <si>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</si>
  <si>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</si>
  <si>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</si>
  <si>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</si>
  <si>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</si>
  <si>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</si>
  <si>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</si>
  <si>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</si>
  <si>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</si>
  <si>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</si>
  <si>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</si>
  <si>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</si>
  <si>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</si>
  <si>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</si>
  <si>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</si>
  <si>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</si>
  <si>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</si>
  <si>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</si>
  <si>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</si>
  <si>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</si>
  <si>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</si>
  <si>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</si>
  <si>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</si>
  <si>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</si>
  <si>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</si>
  <si>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</si>
  <si>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</si>
  <si>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</si>
  <si>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</si>
  <si>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</si>
  <si>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</si>
  <si>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</si>
  <si>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</si>
  <si>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</si>
  <si>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</si>
  <si>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</si>
  <si>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</si>
  <si>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</si>
  <si>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</si>
  <si>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</si>
  <si>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</si>
  <si>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</si>
  <si>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</si>
  <si>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</si>
  <si>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</si>
  <si>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</si>
  <si>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</si>
  <si>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</si>
  <si>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</si>
  <si>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</si>
  <si>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</si>
  <si>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</si>
  <si>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</si>
  <si>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</si>
  <si>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</si>
  <si>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</si>
  <si>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</si>
  <si>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</si>
  <si>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</si>
  <si>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</si>
  <si>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</si>
  <si>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</si>
  <si>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</si>
  <si>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</si>
  <si>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</si>
  <si>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</si>
  <si>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</si>
  <si>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</si>
  <si>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</si>
  <si>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</si>
  <si>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</si>
  <si>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</si>
  <si>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</si>
  <si>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</si>
  <si>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</si>
  <si>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</si>
  <si>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</si>
  <si>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</si>
  <si>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</si>
  <si>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</si>
  <si>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</si>
  <si>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</si>
  <si>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</si>
  <si>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</si>
  <si>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</si>
  <si>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</si>
  <si>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</si>
  <si>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</si>
  <si>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</si>
  <si>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</si>
  <si>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</si>
  <si>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</si>
  <si>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</si>
  <si>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</si>
  <si>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</si>
  <si>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</si>
  <si>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</si>
  <si>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</si>
  <si>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</si>
  <si>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</si>
  <si>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</si>
  <si>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</si>
  <si>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</si>
  <si>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</si>
  <si>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</si>
  <si>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</si>
  <si>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</si>
  <si>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</si>
  <si>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</si>
  <si>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</si>
  <si>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</si>
  <si>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</si>
  <si>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</si>
  <si>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</si>
  <si>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</si>
  <si>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</si>
  <si>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</si>
  <si>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</si>
  <si>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</si>
  <si>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</si>
  <si>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</si>
  <si>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</si>
  <si>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</si>
  <si>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</si>
  <si>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</si>
  <si>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</si>
  <si>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</si>
  <si>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</si>
  <si>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</si>
  <si>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</si>
  <si>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</si>
  <si>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</si>
  <si>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</si>
  <si>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</si>
  <si>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</si>
  <si>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</si>
  <si>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</si>
  <si>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</si>
  <si>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</si>
  <si>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</si>
  <si>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</si>
  <si>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</si>
  <si>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</si>
  <si>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</si>
  <si>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</si>
  <si>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</si>
  <si>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</si>
  <si>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</si>
  <si>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</si>
  <si>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</si>
  <si>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</si>
  <si>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</si>
  <si>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</si>
  <si>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</si>
  <si>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</si>
  <si>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</si>
  <si>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</si>
  <si>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</si>
  <si>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</si>
  <si>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</si>
  <si>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</si>
  <si>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</si>
  <si>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</si>
  <si>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</si>
  <si>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</si>
  <si>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</si>
  <si>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</si>
  <si>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</si>
  <si>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</si>
  <si>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</si>
  <si>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</si>
  <si>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</si>
  <si>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</si>
  <si>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</si>
  <si>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</si>
  <si>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</si>
  <si>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</si>
  <si>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</si>
  <si>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</si>
  <si>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</si>
  <si>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</si>
  <si>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</si>
  <si>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</si>
  <si>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</si>
  <si>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</si>
  <si>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</si>
  <si>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</si>
  <si>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</si>
  <si>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</si>
  <si>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</si>
  <si>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</si>
  <si>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</si>
  <si>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</si>
  <si>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</si>
  <si>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</si>
  <si>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</si>
  <si>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</si>
  <si>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</si>
  <si>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</si>
  <si>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</si>
  <si>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</si>
  <si>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</si>
  <si>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</si>
  <si>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</si>
  <si>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</si>
  <si>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</si>
  <si>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</si>
  <si>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</si>
  <si>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</si>
  <si>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</si>
  <si>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</si>
  <si>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</si>
  <si>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</si>
  <si>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</si>
  <si>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</si>
  <si>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</si>
  <si>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</si>
  <si>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</si>
  <si>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</si>
  <si>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</si>
  <si>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</si>
  <si>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</si>
  <si>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</si>
  <si>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</si>
  <si>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</si>
  <si>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</si>
  <si>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</si>
  <si>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</si>
  <si>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</si>
  <si>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</si>
  <si>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</si>
  <si>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</si>
  <si>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</si>
  <si>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</si>
  <si>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</si>
  <si>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</si>
  <si>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</si>
  <si>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</si>
  <si>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</si>
  <si>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</si>
  <si>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</si>
  <si>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</si>
  <si>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</si>
  <si>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</si>
  <si>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</si>
  <si>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</si>
  <si>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</si>
  <si>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</si>
  <si>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</si>
  <si>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</si>
  <si>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</si>
  <si>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</si>
  <si>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</si>
  <si>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</si>
  <si>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</si>
  <si>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</si>
  <si>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</si>
  <si>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</si>
  <si>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</si>
  <si>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</si>
  <si>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</si>
  <si>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</si>
  <si>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</si>
  <si>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</si>
  <si>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</si>
  <si>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</si>
  <si>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</si>
  <si>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</si>
  <si>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</si>
  <si>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</si>
  <si>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</si>
  <si>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</si>
  <si>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</si>
  <si>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</si>
  <si>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</si>
  <si>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</si>
  <si>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</si>
  <si>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</si>
  <si>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</si>
  <si>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</si>
  <si>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</si>
  <si>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</si>
  <si>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</si>
  <si>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</si>
  <si>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</si>
  <si>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</si>
  <si>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</si>
  <si>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</si>
  <si>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</si>
  <si>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</si>
  <si>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</si>
  <si>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</si>
  <si>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</si>
  <si>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</si>
  <si>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</si>
  <si>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</si>
  <si>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</si>
  <si>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</si>
  <si>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</si>
  <si>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</si>
  <si>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</si>
  <si>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</si>
  <si>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</si>
  <si>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</si>
  <si>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</si>
  <si>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</si>
  <si>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</si>
  <si>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</si>
  <si>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</si>
  <si>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</si>
  <si>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</si>
  <si>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</si>
  <si>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</si>
  <si>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</si>
  <si>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</si>
  <si>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</si>
  <si>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</si>
  <si>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</si>
  <si>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</si>
  <si>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</si>
  <si>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</si>
  <si>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</si>
  <si>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</si>
  <si>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</si>
  <si>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</si>
  <si>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</si>
  <si>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</si>
  <si>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</si>
  <si>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</si>
  <si>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</si>
  <si>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</si>
  <si>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</si>
  <si>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</si>
  <si>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</si>
  <si>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</si>
  <si>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</si>
  <si>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</si>
  <si>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</si>
  <si>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</si>
  <si>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</si>
  <si>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</si>
  <si>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</si>
  <si>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</si>
  <si>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</si>
  <si>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</si>
  <si>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</si>
  <si>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</si>
  <si>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</si>
  <si>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</si>
  <si>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</si>
  <si>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</si>
  <si>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</si>
  <si>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</si>
  <si>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</si>
  <si>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</si>
  <si>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</si>
  <si>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</si>
  <si>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</si>
  <si>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</si>
  <si>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SAYULA</t>
  </si>
  <si>
    <t>DEL 1 AL 31 DE JULIO DE 2021</t>
  </si>
  <si>
    <t>LIC. VICTOR MANUEL CERON QUINTERO</t>
  </si>
  <si>
    <t>MTRO. JOSE LUIS JIMENEZ DIAZ</t>
  </si>
  <si>
    <t>PRESIDENTE MUNICIPAL INTERINO</t>
  </si>
  <si>
    <t>FUNCIONARIO ENCARGADO DE HACIENDA MUNICIPAL</t>
  </si>
  <si>
    <t>ASEJ2021-07-24-09-2021-1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</si>
</sst>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D97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2021</v>
      </c>
      <c r="AG5" s="6">
        <v>2020</v>
      </c>
      <c r="AH5" s="6" t="s">
        <v>3</v>
      </c>
      <c r="AI5" s="67" t="s">
        <v>2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2021</v>
      </c>
      <c r="BN5" s="6">
        <v>2020</v>
      </c>
    </row>
    <row r="6" spans="1:66" s="11" customFormat="1" ht="15" customHeight="1">
      <c r="A6" s="8">
        <v>10000</v>
      </c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5</v>
      </c>
      <c r="AI6" s="68" t="s">
        <v>6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8</v>
      </c>
      <c r="AI7" s="72" t="s">
        <v>9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9303080.4900000002</v>
      </c>
      <c r="AG8" s="16">
        <f>SUM(AG9:AG15)</f>
        <v>9667680.8399999999</v>
      </c>
      <c r="AH8" s="14" t="s">
        <v>11</v>
      </c>
      <c r="AI8" s="73" t="s">
        <v>12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777631.07</v>
      </c>
      <c r="BN8" s="16">
        <f>SUM(BN9:BN17)</f>
        <v>897132.94</v>
      </c>
    </row>
    <row r="9" spans="1:66" s="11" customFormat="1" ht="15" customHeight="1">
      <c r="A9" s="17">
        <v>11110</v>
      </c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61936.31</v>
      </c>
      <c r="AG9" s="18">
        <v>21412.58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0</v>
      </c>
      <c r="BN9" s="18">
        <v>0</v>
      </c>
    </row>
    <row r="10" spans="1:66" s="11" customFormat="1" ht="15" customHeight="1">
      <c r="A10" s="17">
        <v>11120</v>
      </c>
      <c r="B10" s="70" t="s">
        <v>16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9241144.1799999997</v>
      </c>
      <c r="AG10" s="18">
        <v>9646268.2599999998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0</v>
      </c>
      <c r="BN10" s="18">
        <v>0</v>
      </c>
    </row>
    <row r="11" spans="1:66" s="11" customFormat="1" ht="15" customHeight="1">
      <c r="A11" s="17">
        <v>11130</v>
      </c>
      <c r="B11" s="70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50.44</v>
      </c>
      <c r="BN11" s="18">
        <v>50.44</v>
      </c>
    </row>
    <row r="12" spans="1:66" s="11" customFormat="1" ht="15" customHeight="1">
      <c r="A12" s="17">
        <v>11140</v>
      </c>
      <c r="B12" s="70" t="s">
        <v>22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70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777580.63</v>
      </c>
      <c r="BN15" s="18">
        <v>897082.5</v>
      </c>
    </row>
    <row r="16" spans="1:66" s="11" customFormat="1" ht="15" customHeight="1">
      <c r="A16" s="12">
        <v>11200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1162033.44</v>
      </c>
      <c r="AG16" s="16">
        <f>SUM(AG17:AG23)</f>
        <v>963858.78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70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1147013.51</v>
      </c>
      <c r="AG18" s="18">
        <v>956338.85</v>
      </c>
      <c r="AH18" s="14" t="s">
        <v>41</v>
      </c>
      <c r="AI18" s="73" t="s">
        <v>42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15019.93</v>
      </c>
      <c r="AG19" s="18">
        <v>7519.93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70" t="s">
        <v>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0</v>
      </c>
      <c r="AG21" s="18">
        <v>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70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0</v>
      </c>
      <c r="AG22" s="18">
        <v>0</v>
      </c>
      <c r="AH22" s="14" t="s">
        <v>57</v>
      </c>
      <c r="AI22" s="73" t="s">
        <v>58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604031.6</v>
      </c>
      <c r="BN22" s="16">
        <f>SUM(BN23:BN25)</f>
        <v>0</v>
      </c>
    </row>
    <row r="23" spans="1:66" s="11" customFormat="1" ht="15" customHeight="1">
      <c r="A23" s="17" t="s">
        <v>59</v>
      </c>
      <c r="B23" s="70" t="s">
        <v>60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0</v>
      </c>
      <c r="AG23" s="18">
        <v>0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604031.6</v>
      </c>
      <c r="BN23" s="18">
        <v>0</v>
      </c>
    </row>
    <row r="24" spans="1:66" s="11" customFormat="1" ht="15" customHeight="1">
      <c r="A24" s="12" t="s">
        <v>63</v>
      </c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16568743.34</v>
      </c>
      <c r="AG24" s="16">
        <f>SUM(AG25:AG29)</f>
        <v>14547766.1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16568743.34</v>
      </c>
      <c r="AG25" s="18">
        <v>14547766.1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70" t="s">
        <v>72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73</v>
      </c>
      <c r="AI26" s="73" t="s">
        <v>74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70" t="s">
        <v>76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0</v>
      </c>
      <c r="AG28" s="18">
        <v>0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70" t="s">
        <v>84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0</v>
      </c>
      <c r="AG29" s="18">
        <v>0</v>
      </c>
      <c r="AH29" s="14" t="s">
        <v>85</v>
      </c>
      <c r="AI29" s="73" t="s">
        <v>86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73" t="s">
        <v>88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70" t="s">
        <v>92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70" t="s">
        <v>96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70" t="s">
        <v>100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101</v>
      </c>
      <c r="AI33" s="73" t="s">
        <v>102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70" t="s">
        <v>104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70" t="s">
        <v>108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3" t="s">
        <v>112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0</v>
      </c>
      <c r="AG36" s="16">
        <v>0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70" t="s">
        <v>116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0</v>
      </c>
      <c r="AG37" s="18">
        <v>0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3" t="s">
        <v>120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70" t="s">
        <v>124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3" t="s">
        <v>130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3" t="s">
        <v>132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3" t="s">
        <v>146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7" t="s">
        <v>148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0</v>
      </c>
      <c r="BN45" s="18">
        <v>0</v>
      </c>
    </row>
    <row r="46" spans="1:66" s="11" customFormat="1" ht="15" customHeight="1">
      <c r="A46" s="17"/>
      <c r="B46" s="74" t="s">
        <v>151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27033857.27</v>
      </c>
      <c r="AG46" s="22">
        <f>AG8+AG16+AG24+AG30+AG36+AG38+AG41</f>
        <v>25179305.719999999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2" t="s">
        <v>155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156</v>
      </c>
      <c r="AI47" s="75" t="s">
        <v>157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3" t="s">
        <v>159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160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1381662.67</v>
      </c>
      <c r="BN48" s="22">
        <f>BN8+BN18+BN22+BN26+BN29+BN33+BN40+BN44</f>
        <v>897132.94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2" t="s">
        <v>164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3" t="s">
        <v>168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3" t="s">
        <v>178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1025065.95</v>
      </c>
      <c r="AG53" s="16">
        <f>SUM(AG54:AG58)</f>
        <v>932043.31</v>
      </c>
      <c r="AH53" s="14" t="s">
        <v>179</v>
      </c>
      <c r="AI53" s="73" t="s">
        <v>180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1025065.95</v>
      </c>
      <c r="AG55" s="18">
        <v>932043.31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3" t="s">
        <v>196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38271393.649999999</v>
      </c>
      <c r="BN57" s="16">
        <f>SUM(BN58:BN62)</f>
        <v>39660452.109999999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3" t="s">
        <v>202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320632970.57999998</v>
      </c>
      <c r="AG59" s="16">
        <f>SUM(AG60:AG66)</f>
        <v>292693885.63999999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17515500</v>
      </c>
      <c r="AG60" s="18">
        <v>17515500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38271393.649999999</v>
      </c>
      <c r="BN60" s="18">
        <v>39660452.109999999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0</v>
      </c>
      <c r="AG61" s="18">
        <v>0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26540892.800000001</v>
      </c>
      <c r="AG62" s="18">
        <v>26540892.800000001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8990740.4600000009</v>
      </c>
      <c r="AG63" s="18">
        <v>8990740.4600000009</v>
      </c>
      <c r="AH63" s="14" t="s">
        <v>219</v>
      </c>
      <c r="AI63" s="73" t="s">
        <v>220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195484344.18000001</v>
      </c>
      <c r="AG64" s="18">
        <v>167545259.24000001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72101493.140000001</v>
      </c>
      <c r="AG65" s="18">
        <v>72101493.140000001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0</v>
      </c>
      <c r="AG66" s="18">
        <v>0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3" t="s">
        <v>234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14072711.780000001</v>
      </c>
      <c r="AG67" s="16">
        <f>SUM(AG68:AG75)</f>
        <v>12891990.860000001</v>
      </c>
      <c r="AH67" s="14" t="s">
        <v>235</v>
      </c>
      <c r="AI67" s="73" t="s">
        <v>236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2087955.04</v>
      </c>
      <c r="AG68" s="18">
        <v>1944976.04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2312587.46</v>
      </c>
      <c r="AG69" s="18">
        <v>2312587.46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89809.600000000006</v>
      </c>
      <c r="AG70" s="18">
        <v>89809.600000000006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4260757.45</v>
      </c>
      <c r="AG71" s="18">
        <v>4260757.45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1023828.8</v>
      </c>
      <c r="AG72" s="18">
        <v>1023828.8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3930435.43</v>
      </c>
      <c r="AG73" s="18">
        <v>3124693.51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367338</v>
      </c>
      <c r="AG74" s="18">
        <v>135338</v>
      </c>
      <c r="AH74" s="14" t="s">
        <v>263</v>
      </c>
      <c r="AI74" s="73" t="s">
        <v>264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3" t="s">
        <v>270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162400</v>
      </c>
      <c r="AG76" s="16">
        <f>SUM(AG77:AG81)</f>
        <v>162400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162400</v>
      </c>
      <c r="AG77" s="18">
        <v>162400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0</v>
      </c>
      <c r="AG78" s="18">
        <v>0</v>
      </c>
      <c r="AH78" s="19" t="s">
        <v>279</v>
      </c>
      <c r="AI78" s="75" t="s">
        <v>280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38271393.649999999</v>
      </c>
      <c r="BN79" s="25">
        <f>BN50+BN53+BN57+BN63+BN67+BN74</f>
        <v>39660452.109999999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9" t="s">
        <v>286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39653056.32</v>
      </c>
      <c r="BN80" s="26">
        <f>BN48+BN79</f>
        <v>40557585.049999997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80" t="s">
        <v>290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291</v>
      </c>
      <c r="B82" s="73" t="s">
        <v>292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293</v>
      </c>
      <c r="AI82" s="72" t="s">
        <v>294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2" t="s">
        <v>310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323302869.25999999</v>
      </c>
      <c r="BN86" s="16">
        <f>BN87+BN88+BN89+BN94+BN98</f>
        <v>291330960.48000002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31971908.780000001</v>
      </c>
      <c r="BN87" s="18">
        <v>24568103.73</v>
      </c>
    </row>
    <row r="88" spans="1:66" s="11" customFormat="1" ht="15" customHeight="1">
      <c r="A88" s="12" t="s">
        <v>315</v>
      </c>
      <c r="B88" s="73" t="s">
        <v>316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28920</v>
      </c>
      <c r="AG88" s="16">
        <f>SUM(AG89:AG94)</f>
        <v>28920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291858642.86000001</v>
      </c>
      <c r="BN88" s="18">
        <v>267290539.13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28920</v>
      </c>
      <c r="AG89" s="18">
        <v>28920</v>
      </c>
      <c r="AH89" s="14" t="s">
        <v>321</v>
      </c>
      <c r="AI89" s="72" t="s">
        <v>322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2" t="s">
        <v>342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3" t="s">
        <v>344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2" t="s">
        <v>358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-527682.38</v>
      </c>
      <c r="BN98" s="16">
        <f>SUM(BN99:BN100)</f>
        <v>-527682.38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-499424.98</v>
      </c>
      <c r="BN99" s="18">
        <v>-499424.98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-28257.4</v>
      </c>
      <c r="BN100" s="18">
        <v>-28257.4</v>
      </c>
    </row>
    <row r="101" spans="1:66" s="11" customFormat="1" ht="15" customHeight="1">
      <c r="A101" s="12" t="s">
        <v>367</v>
      </c>
      <c r="B101" s="73" t="s">
        <v>368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369</v>
      </c>
      <c r="AI101" s="72" t="s">
        <v>370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5" t="s">
        <v>378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5" t="s">
        <v>380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323302869.25999999</v>
      </c>
      <c r="BN104" s="33">
        <f>BN82+BN86+BN101</f>
        <v>291330960.48000002</v>
      </c>
    </row>
    <row r="105" spans="1:66" s="11" customFormat="1" ht="15" customHeight="1">
      <c r="A105" s="57"/>
      <c r="B105" s="58"/>
      <c r="C105" s="69" t="s">
        <v>385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3">
        <f>AF48+AF53+AF59+AF67+AF76+AF82+AF88+AF95+AF101</f>
        <v>335922068.30999994</v>
      </c>
      <c r="AG105" s="63">
        <f>AG48+AG53+AG59+AG67+AG76+AG82+AG88+AG95+AG101</f>
        <v>306709239.81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2">
        <f>AF46+AF105</f>
        <v>362955925.57999992</v>
      </c>
      <c r="AG106" s="36">
        <f>AG46+AG105</f>
        <v>331888545.52999997</v>
      </c>
      <c r="AH106" s="37"/>
      <c r="AI106" s="83" t="s">
        <v>383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362955925.57999998</v>
      </c>
      <c r="BN106" s="38">
        <f>BN80+BN104</f>
        <v>331888545.53000003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Z1RHgDDP+Lo01FiqfaDcuPATIfxYb8TExQMcfRh9CjcL35hH9TIrNWx+aaogVCckOGNd/T/vcmFHB4oXKwJvrA==" saltValue="AScNmagkn14m3fIU5QvdBA==" spinCount="100000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2020-12-02T19:39:35Z</cp:lastPrinted>
  <dcterms:created xsi:type="dcterms:W3CDTF">2020-01-21T01:24:36Z</dcterms:created>
  <dcterms:modified xsi:type="dcterms:W3CDTF">2021-09-24T16:35:29Z</dcterms:modified>
</cp:coreProperties>
</file>