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wnloads\"/>
    </mc:Choice>
  </mc:AlternateContent>
  <xr:revisionPtr revIDLastSave="0" documentId="13_ncr:1_{D1CB6835-6F79-442C-9124-B8E1A4DD11FC}" xr6:coauthVersionLast="47" xr6:coauthVersionMax="47" xr10:uidLastSave="{00000000-0000-0000-0000-000000000000}"/>
  <bookViews>
    <workbookView xWindow="-120" yWindow="-120" windowWidth="20730" windowHeight="11160" xr2:uid="{4CB877F3-F02F-477B-9A78-711B6E741DD2}"/>
  </bookViews>
  <sheets>
    <sheet name="Hoja1" sheetId="1" r:id="rId1"/>
  </sheets>
  <definedNames>
    <definedName name="_xlnm.Print_Area" localSheetId="0">Hoja1!$A$1:$L$48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H47" i="1" s="1"/>
  <c r="L47" i="1"/>
  <c r="G48" i="1"/>
  <c r="H48" i="1" s="1"/>
  <c r="L48" i="1"/>
  <c r="G46" i="1"/>
  <c r="H46" i="1"/>
  <c r="L46" i="1"/>
  <c r="G45" i="1"/>
  <c r="H45" i="1" s="1"/>
  <c r="L45" i="1"/>
  <c r="G44" i="1"/>
  <c r="H44" i="1"/>
  <c r="L44" i="1"/>
  <c r="G43" i="1"/>
  <c r="H43" i="1" s="1"/>
  <c r="L43" i="1"/>
  <c r="G42" i="1"/>
  <c r="H42" i="1" s="1"/>
  <c r="L42" i="1"/>
  <c r="G41" i="1"/>
  <c r="H41" i="1"/>
  <c r="L41" i="1"/>
  <c r="G40" i="1"/>
  <c r="H40" i="1"/>
  <c r="L40" i="1"/>
  <c r="G39" i="1"/>
  <c r="H39" i="1" s="1"/>
  <c r="L39" i="1"/>
  <c r="G38" i="1"/>
  <c r="H38" i="1" s="1"/>
  <c r="L38" i="1"/>
  <c r="G37" i="1"/>
  <c r="H37" i="1" s="1"/>
  <c r="L37" i="1"/>
  <c r="G36" i="1"/>
  <c r="H36" i="1" s="1"/>
  <c r="L36" i="1"/>
  <c r="G35" i="1"/>
  <c r="H35" i="1" s="1"/>
  <c r="L35" i="1"/>
  <c r="G34" i="1"/>
  <c r="H34" i="1" s="1"/>
  <c r="L34" i="1"/>
  <c r="G33" i="1"/>
  <c r="H33" i="1" s="1"/>
  <c r="L33" i="1"/>
  <c r="G32" i="1"/>
  <c r="H32" i="1" s="1"/>
  <c r="L32" i="1"/>
  <c r="G31" i="1"/>
  <c r="H31" i="1" s="1"/>
  <c r="L31" i="1"/>
  <c r="G30" i="1"/>
  <c r="H30" i="1" s="1"/>
  <c r="L30" i="1"/>
  <c r="G29" i="1"/>
  <c r="H29" i="1"/>
  <c r="L29" i="1"/>
  <c r="G28" i="1"/>
  <c r="H28" i="1"/>
  <c r="L28" i="1"/>
  <c r="L27" i="1"/>
  <c r="G27" i="1"/>
  <c r="H27" i="1" s="1"/>
  <c r="G26" i="1"/>
  <c r="H26" i="1" s="1"/>
  <c r="G25" i="1"/>
  <c r="H25" i="1" s="1"/>
  <c r="G24" i="1"/>
  <c r="H24" i="1"/>
  <c r="G23" i="1"/>
  <c r="H23" i="1" s="1"/>
  <c r="G22" i="1"/>
  <c r="H22" i="1" s="1"/>
  <c r="G21" i="1"/>
  <c r="H21" i="1" s="1"/>
  <c r="G20" i="1"/>
  <c r="H20" i="1" s="1"/>
  <c r="G19" i="1"/>
  <c r="H19" i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/>
  <c r="G3" i="1"/>
  <c r="H3" i="1" s="1"/>
  <c r="G4" i="1"/>
  <c r="H4" i="1" s="1"/>
  <c r="G2" i="1"/>
  <c r="H2" i="1"/>
</calcChain>
</file>

<file path=xl/sharedStrings.xml><?xml version="1.0" encoding="utf-8"?>
<sst xmlns="http://schemas.openxmlformats.org/spreadsheetml/2006/main" count="248" uniqueCount="80">
  <si>
    <t xml:space="preserve">AÑO </t>
  </si>
  <si>
    <t>DESCRIPCION DE LA OBRA</t>
  </si>
  <si>
    <t xml:space="preserve">UBICACIÓN DE LA OBRA </t>
  </si>
  <si>
    <t xml:space="preserve">EJECUTOR DE LA OBRA </t>
  </si>
  <si>
    <t xml:space="preserve">SUPERVISOR DE LA OBRA </t>
  </si>
  <si>
    <t xml:space="preserve">COSTO INICIAL </t>
  </si>
  <si>
    <t xml:space="preserve">COSTO FINAL </t>
  </si>
  <si>
    <t>COSTO POR M2</t>
  </si>
  <si>
    <t>SUPERFICIE CONSTRUIDA M2</t>
  </si>
  <si>
    <t xml:space="preserve">RELACION DE PLANEACION </t>
  </si>
  <si>
    <t xml:space="preserve">BENECIARIOS DIRECTOS </t>
  </si>
  <si>
    <t xml:space="preserve">BENEFICIARIOS INDIRECTOS </t>
  </si>
  <si>
    <t>“REMODELACION DEL JARDIN PRINCIPAL EN LA LOCALIDAD DE USMAJAC, EN EL MUNICIPIO DE SAYULA, JALISCO. PRIMERA ETAPA</t>
  </si>
  <si>
    <t xml:space="preserve">SAYULA </t>
  </si>
  <si>
    <t xml:space="preserve">JORGE ANTONIO BARRIENTOS SOTO </t>
  </si>
  <si>
    <t>ING. RODRIGO PONCE BERNABE</t>
  </si>
  <si>
    <t>“CONSTRUCCION DE DOMO EN EL JARDIN DE NIÑOS OVIDIO DECROLY EN LA CABECERA MUNICIPAL DE SAYULA, JAL.”</t>
  </si>
  <si>
    <t>USMAJAC</t>
  </si>
  <si>
    <t>SIAMIR YOSAM CARDENAS DEL TORO</t>
  </si>
  <si>
    <t>“CONSTRUCCION DE DOMO EN EL JARDIN DE NIÑOS LAZARO CARDENAS EN LA CABECERA MUNICIPAL DE SAYULA, JAL.”</t>
  </si>
  <si>
    <t>CONSTRUCCION DE PAVIMENTO HIDRAULICO CON HUELLA ECOLOGICA EN CALLE SANTOS DEGOLLADO EN LA CABECERA MUNICIPAL DE SAYULA , JALISCO.</t>
  </si>
  <si>
    <t xml:space="preserve">OSCAR DANIEL CARRION CALVARIO </t>
  </si>
  <si>
    <t>REHABILITACION DE ANDADOR PEATONAL SALIDA CARRETERA SAYULA-SAN GABRIEL EN LA CABECERA  DE SAYULA, JALISCO.</t>
  </si>
  <si>
    <t xml:space="preserve">SERGIO CABRERA </t>
  </si>
  <si>
    <t xml:space="preserve">CONSTRUCCION DE DOMO EN LA ESCUELA PRIMARIA JUSTO SIERRA EN LA CABECERA MUNICIPAL DE SAYULA, JALISCO </t>
  </si>
  <si>
    <t>CONSTRUCCION DE DOMO EN EL JARDIN DE NIÑOS MARCELINO GARCIA BARRAGAN EN LA CABECERA MUNICIPAL DE SAYULA, JALISCO.</t>
  </si>
  <si>
    <t xml:space="preserve">REHABILITACION DEL PARQUE CERRITO DE SANTA INES, EN LA CABECERA MUNICIPAL DE SAYULA, JALISCO. </t>
  </si>
  <si>
    <t>ARQ. EDGAR ALEJANDRO GUEVARA PUGA</t>
  </si>
  <si>
    <t>CONSTRUCCION DE DOMO EN EL JARDIN DE NIÑOS FEDERICO FROEBEL EN LA CABECERA MUNICIPAL DE SAYULA, JALISCO.</t>
  </si>
  <si>
    <t>“REMODELACION DEL JARDIN PRINCIPAL EN LA LOCALIDAD DE USMAJAC EN EL MUNICIPIO DE SAYULA, JALISCO. SEGUNDA ETAPA”</t>
  </si>
  <si>
    <t>“CONSTRUCCION DE RED HIDRAULICA EN LAS CALLES IZOTE, VENUSTIANO CARRANZA Y VALLARTA, COLONIA LA MEZCALERA EN LA CABECERA MUNICIPAL DE SAYULA, JALISCO.”</t>
  </si>
  <si>
    <t>DANIEL ORTIZ LOPEZ</t>
  </si>
  <si>
    <t>CONSTRUCCION DE RED SANITARIA EN LA CALLE GENERAL VICTOR RUIZ, COLONIA POLANCO EN LA CABECERA MUNICIPAL DE SAYULA, JALISCO.</t>
  </si>
  <si>
    <t>ING. ALBERTO GUERRA SOTO MAYOR</t>
  </si>
  <si>
    <t>CONSTRUCCION DE RED HIDRAULICA EN LA CALLE GENERAL VICTOR RUIZ, COLONIA POLANCO EN LA CABECERA MUNICIPAL DE SAYULA, JALISCO.</t>
  </si>
  <si>
    <t xml:space="preserve">   “CONSTRUCCION DE PUENTE PEATONAL EN EL RIO AGUA ZARCA, COLONIA JUAN RULFO EN LA CABECERA MUNICIPAL DE SAYULA, JALISCO.”</t>
  </si>
  <si>
    <t>ING. ENRIQUE BENAVIDES MEJIA</t>
  </si>
  <si>
    <t xml:space="preserve">CONSTRUCCION DE CONCRETO ESTAMPADO EN EL JARDIN PRINCIPAL DE USMAJAC, EN EL MPIO. DE SAYULA, JALISCO. </t>
  </si>
  <si>
    <t>JOSE CARLOS ZAMUDIO TELLES</t>
  </si>
  <si>
    <t xml:space="preserve"> “CONSTRUCCION DE LA RED SANITARIA, EN LA CALLE HERRERA Y CAIRO ENTRE LAS CALLES 5 DE MAYO Y LOPEZ COTILLA, EN LA CABECERA MUNICIPAL DE SAYULA JALISCO."</t>
  </si>
  <si>
    <t>ING. ALBERTO GUERRA SOTOMAYOR</t>
  </si>
  <si>
    <t>CONSTRUCCION DE AREA RECREATIVA EN LA UNIDAD HERIBERTO ANGUIANO DE LA FUENTE, GIMNACIOS, AREAS JUEGOS INFANTILES Y CAMINAMIENTOS DE CONCRETO EN LA CABECERA DEL MPIO. DE SAYULA, JALISCO.</t>
  </si>
  <si>
    <t>EDGAR ALEJANDRO GUEVARA PUGA</t>
  </si>
  <si>
    <t>CONSTRUCCION DE ELECTRIFICACION, ALUMBRADO, LOSAS DE CONCRETO, REMODELACION DE SANITARIOS, Y REFORESTACION EN LA UNIDAD HERIBERTO ANGUIANO DE LA FUENTE, EN LA CABECERA DEL MUNICIPIO DE SAYULA, JALISCO.</t>
  </si>
  <si>
    <t>GEMA YASMIN MORAN HERNANDEZ</t>
  </si>
  <si>
    <t xml:space="preserve"> “REHABILITACION DE EMPASTADO, EQUIPO DE ILUMINACION, REPARACION DEL SISTEMA HIDRAULICO Y EQUIPAMIENTO DE LA CANCHA DE FUTBOL EN LA UNIDAD DEPORTIVA HERIBERTO ANGUIANO DE LA FUENTE EN LA CABECERA MUNICIPAL DE SAYULA JALISCO.</t>
  </si>
  <si>
    <t xml:space="preserve"> “PAVIMENTACION DE CONCRETO HIDRAULICO EN LA CALLE GENERAL VICTOR RUIZ, COLONIA POLANCO, EN LA CABECERA MUNICIPAL DE SAYULA, JALISCO.” </t>
  </si>
  <si>
    <t>ARQ. JOSE DAVID CIBRIAN CHAVEZ</t>
  </si>
  <si>
    <t>“CONSTRUCCION DE DOMO EN EL CBTA 19 “JUAN RULFO” EN LA CABECERA MUNICIPAL DE SAYULA, JALISCO.”</t>
  </si>
  <si>
    <t>“CONSTRUCCION DE PLAZOLETA DEL ZALATON, EN LA CABECERA MUNICIPAL DE SAYULA, JALISCO.”</t>
  </si>
  <si>
    <t>"CONSTRUCCION DE LA RED HIDRAUICA EN LA CALLE HERRERA Y CAIRO ENTRE LAS CALLES 5 DE MAYO Y LOPEZ COTILLA EN LA CABECERA MUNICIPAL DE SAYULA, JALISCO"</t>
  </si>
  <si>
    <t xml:space="preserve">"CONSTRUCCION DE RED DE DRENAJE Y AGUA POTABLE EN LA CALLE HERRERA Y CAIRO EN LA COLONIA LAS PALMITAS, ENTRE LAS CALLES LOPEZ COTILLA Y FRAY PEDRO DE GANTE  (2DA ETAPA) EN EL MUNICIPIO DE SAYULA JALISCO. </t>
  </si>
  <si>
    <t>ING. SERGIO CABRERA</t>
  </si>
  <si>
    <t xml:space="preserve">“REHABILITACION DE RED DE DRENAJE SANITARIO EN LA CALLE ABASOLO EN EL MUNICIPIO DE SAYULA, JALISCO.” </t>
  </si>
  <si>
    <t>REHABILITACION DE RED DE AGUA POTABLE Y REPOSICION DE BANQUETAS EN CALLE ABASOLO EN EL MUNICIPIO DE SAYULA, JALISCO.</t>
  </si>
  <si>
    <t>CONSTRUCCION DE LINEA DE DRENAJE. RED DE AGUA POTABLE Y REPOSICION DE BANQUETAS EN CALLE REVOLUCION EN EL MUNICIPIO DE SAYULA, JALISCO</t>
  </si>
  <si>
    <t>CONSTRUCCION DE PAVIMENTO CON CONCRETO HIDRAULICO EN LA CALLE REVOLUCION EN EL MUNICIPIO DE SAYULA JALISCO.</t>
  </si>
  <si>
    <t>CONSTRUCCION DE SUPERFICIE DE RODAMIENTO (CONCRETO HIDRAULICO), MACHUELOS Y BANQUETAS EN LAS CALLES ABASOLO Y AQUILES SERDAN EN EL MUNICIPIO DE SAYULA, JALISCO.</t>
  </si>
  <si>
    <t>REHABILITACION DE LINEA DE DRENAJE, RED DE AGUA POTABLE  Y BANQUETAS EN CALLE EUFRASIO CARREON EN SAYULA, JALISC</t>
  </si>
  <si>
    <t>REHABILITACION DE SUPERFICIE DE RODAMIENTO CALLE EUFRASIO CARREON EN SAYULA, JALISCO</t>
  </si>
  <si>
    <t>TERRACERIAS Y PAVIMENTOS DE LA RIVBIERA S.A DE C.V</t>
  </si>
  <si>
    <t>CONSTRUCCION DE RED DE DRENAJE Y AGUA POTABLE DE LAS CALLES SOL, COMETA Y FIRMAMENTO EN LA DELEGACION DE USMAJAC EN EL MUNICIPIO DE SAYULA, JALISCO.</t>
  </si>
  <si>
    <t>SERGIO CABRERA</t>
  </si>
  <si>
    <t>CONSTRUCCION DE DOMO PARA GRADERIAS EN LA UNIDAD DPORTIVA HERIBERTO ANGUIANO DE LA FUENTE EN EL MUNCIPIO DE SAYULA, JALISCO</t>
  </si>
  <si>
    <t xml:space="preserve">CONSTRUCCION DE RED DE DRENAJE Y AGU POTABLE DE LA CALLE ECALIPTO N LA DELEGACION DE USMAJAC EN EL MUNICIIO DE SAYULA, JALISCO </t>
  </si>
  <si>
    <t>CONSTRUCCION DE DOMO EN EL PARQUE DE LA COLONIA 27 EN LA CABECERA DE SAYULA, JALISCO.</t>
  </si>
  <si>
    <t>REHABILITACION DE RED SANITARIA EN LA CALLE ALAMEDA COLONIA GUADALUPE MUNICIPIO DE SAYULA, JALISCO.</t>
  </si>
  <si>
    <t>CONSTRUCCION DE CISTERNA PARA AAGUA POTABLE, PARA LA UNIDAD DEPORTIVA HERIBERTO ANGUIANO DE LA FUENTE Y PARA LA COLONIA HELIODORO HERNANDEZ LOZA, EN LA CABECERA MUNICIPAL DE SAYULA, JALISCO.</t>
  </si>
  <si>
    <t>REHABILITACION DE INGRESO Y EQUIPO DE CANCELERIA EN LA UNIDAD HERIBERTO ANGUIANO DE LA FUENTE EN LA CABECERA DE SAYULA, JALISCO.</t>
  </si>
  <si>
    <t>REHABILITACION DE RED HIDRAULICA Y SANITARIA EN LA CALLE EULOGIO RICO ENTRE CALLES 16 DE SEPTIEMBRE Y 5 DE FEBRERO EN LA CABECERA MUNICIPAL DE SAYULA, JALISCO.</t>
  </si>
  <si>
    <t>CONSTRUCCION DEEMPEDRADO ECOLOGICO EN LA CALLE JUAN PABLO II EN LA CABECERA MUNICIPAL DE SAYULA, JALISCO.</t>
  </si>
  <si>
    <t>CONSTRUCCION DE PAVIMENTO CON EMPEDRADO AHOGADO EN LAS CALLES LIENZO CHARRO, CALLE UNION Y SOLIDARIDAD EN LA COLONIA CAJA DE AGUA EN LA CABECERA MUNICIPAL DE SAYULA, JALISCO.</t>
  </si>
  <si>
    <t>CONSTRUCCION DE RED DE AGUA POTABLE Y DRENAJE EN CALLES A LIENZO CHARRO, CALLE UNION Y SOLIDARIDAD EN LA COLONIA CAJA DE AGUA, EN LA CABECERA MUNCIPAL DE SAYULA, JALISCO.</t>
  </si>
  <si>
    <t>CONSTRUCCION DE BANQUETAS EN CALLES A LIENZO CHARRO, CALLE UNION Y SOLIDARIDAD EN LA COLONIA CAJA DE AGUA, EN LA CABECERA MUNCIPAL DE SAYULA, JALISCO.</t>
  </si>
  <si>
    <t>CONSTRUCCION DE DRENAJE SANITARIO, RED DE AGUAPOTABLE, ELECTRIFICACION Y ALUMBRADO PUBLICO EN LA CALLE ING. JORGE MATUTE REMUS EN LA COLONIA LA MORET EN LA DELEGACION DE USMAJAC, MUNICIPIO DE SAYULA, JALISCO.</t>
  </si>
  <si>
    <t>REHABILITACION DE CANCHA DE FUTBOL RAPIDO EN LA COLONIA LA MEZCALERA EN LA CABECERA MUNICIPAL DE SAYULA, JALISCO.</t>
  </si>
  <si>
    <t>REHABILITACION DE CANCHA DE FUTBOL RAPIDO EN LA COLONIA EL VERGEL EN LA DELEGACION DE USMAJAC, EN LA  CABECERA MUNICIPAL DE SAYULA, JALISCO.</t>
  </si>
  <si>
    <t>JESUS ALEJANDRO CORONA SANTOS</t>
  </si>
  <si>
    <t xml:space="preserve">MEJORAMIENTO DE INFRAESTRUCTURA </t>
  </si>
  <si>
    <t>CON CORTE A FEBRERO 2023 NO SE HAN REALIZADO OBRAS DURANTE ENERO-FEBRERO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</si>
</sst>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8" fontId="3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8" fontId="3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1" fillId="3" borderId="6" xfId="0" applyFont="1" applyFill="1" applyBorder="1" applyAlignment="1">
      <alignment horizontal="center" vertical="center" textRotation="255" wrapText="1"/>
    </xf>
    <xf numFmtId="0" fontId="1" fillId="3" borderId="2" xfId="0" applyFont="1" applyFill="1" applyBorder="1" applyAlignment="1">
      <alignment horizontal="center" vertical="center" textRotation="255" wrapText="1"/>
    </xf>
    <xf numFmtId="0" fontId="2" fillId="4" borderId="3" xfId="0" applyFont="1" applyFill="1" applyBorder="1" applyAlignment="1">
      <alignment horizontal="center" vertical="center" textRotation="255" wrapText="1"/>
    </xf>
    <xf numFmtId="0" fontId="2" fillId="4" borderId="4" xfId="0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318E-465B-4BBC-9F93-F40111E53201}">
  <dimension ref="A1:L89"/>
  <sheetViews>
    <sheetView tabSelected="1" topLeftCell="A46" zoomScale="55" zoomScaleNormal="55" workbookViewId="0">
      <selection activeCell="A49" sqref="A49:L50"/>
    </sheetView>
  </sheetViews>
  <sheetFormatPr baseColWidth="10" defaultRowHeight="15" x14ac:dyDescent="0.25"/>
  <cols>
    <col min="1" max="1" width="6.85546875" bestFit="1" customWidth="1"/>
    <col min="2" max="2" width="55.85546875" bestFit="1" customWidth="1"/>
    <col min="3" max="3" width="29" bestFit="1" customWidth="1"/>
    <col min="4" max="4" width="28.42578125" bestFit="1" customWidth="1"/>
    <col min="5" max="5" width="30.85546875" bestFit="1" customWidth="1"/>
    <col min="6" max="6" width="18" bestFit="1" customWidth="1"/>
    <col min="7" max="7" width="16.85546875" bestFit="1" customWidth="1"/>
    <col min="8" max="8" width="14.28515625" bestFit="1" customWidth="1"/>
    <col min="9" max="9" width="34.42578125" bestFit="1" customWidth="1"/>
    <col min="10" max="10" width="33" bestFit="1" customWidth="1"/>
    <col min="11" max="11" width="29.7109375" bestFit="1" customWidth="1"/>
    <col min="12" max="12" width="34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t="45" x14ac:dyDescent="0.25">
      <c r="A2" s="21">
        <v>2020</v>
      </c>
      <c r="B2" s="1" t="s">
        <v>12</v>
      </c>
      <c r="C2" s="2" t="s">
        <v>17</v>
      </c>
      <c r="D2" s="3" t="s">
        <v>14</v>
      </c>
      <c r="E2" s="4" t="s">
        <v>15</v>
      </c>
      <c r="F2" s="5">
        <v>1200000</v>
      </c>
      <c r="G2" s="5">
        <f>F2</f>
        <v>1200000</v>
      </c>
      <c r="H2" s="6">
        <f t="shared" ref="H2:H48" si="0">G2/I2</f>
        <v>431.13978989120903</v>
      </c>
      <c r="I2" s="2">
        <v>2783.32</v>
      </c>
      <c r="J2" s="4" t="s">
        <v>78</v>
      </c>
      <c r="K2" s="2">
        <v>140</v>
      </c>
      <c r="L2" s="2">
        <v>7700</v>
      </c>
    </row>
    <row r="3" spans="1:12" ht="30" x14ac:dyDescent="0.25">
      <c r="A3" s="22"/>
      <c r="B3" s="1" t="s">
        <v>16</v>
      </c>
      <c r="C3" s="2" t="s">
        <v>13</v>
      </c>
      <c r="D3" s="3" t="s">
        <v>18</v>
      </c>
      <c r="E3" s="4" t="s">
        <v>15</v>
      </c>
      <c r="F3" s="5">
        <v>332167.13</v>
      </c>
      <c r="G3" s="5">
        <f t="shared" ref="G3:G20" si="1">F3</f>
        <v>332167.13</v>
      </c>
      <c r="H3" s="6">
        <f t="shared" si="0"/>
        <v>1953.9242941176472</v>
      </c>
      <c r="I3" s="2">
        <v>170</v>
      </c>
      <c r="J3" s="4" t="s">
        <v>78</v>
      </c>
      <c r="K3" s="2">
        <v>151</v>
      </c>
      <c r="L3" s="2">
        <v>318</v>
      </c>
    </row>
    <row r="4" spans="1:12" ht="63.75" customHeight="1" x14ac:dyDescent="0.25">
      <c r="A4" s="22"/>
      <c r="B4" s="7" t="s">
        <v>19</v>
      </c>
      <c r="C4" s="2" t="s">
        <v>13</v>
      </c>
      <c r="D4" s="3" t="s">
        <v>18</v>
      </c>
      <c r="E4" s="4" t="s">
        <v>15</v>
      </c>
      <c r="F4" s="5">
        <v>344880.84</v>
      </c>
      <c r="G4" s="5">
        <f t="shared" si="1"/>
        <v>344880.84</v>
      </c>
      <c r="H4" s="6">
        <f t="shared" si="0"/>
        <v>2016.8470175438597</v>
      </c>
      <c r="I4" s="2">
        <v>171</v>
      </c>
      <c r="J4" s="4" t="s">
        <v>78</v>
      </c>
      <c r="K4" s="2">
        <v>150</v>
      </c>
      <c r="L4" s="2">
        <v>320</v>
      </c>
    </row>
    <row r="5" spans="1:12" ht="45" x14ac:dyDescent="0.25">
      <c r="A5" s="22"/>
      <c r="B5" s="8" t="s">
        <v>20</v>
      </c>
      <c r="C5" s="2" t="s">
        <v>13</v>
      </c>
      <c r="D5" s="3" t="s">
        <v>21</v>
      </c>
      <c r="E5" s="4" t="s">
        <v>15</v>
      </c>
      <c r="F5" s="5">
        <v>824774.24</v>
      </c>
      <c r="G5" s="5">
        <f t="shared" si="1"/>
        <v>824774.24</v>
      </c>
      <c r="H5" s="6">
        <f t="shared" si="0"/>
        <v>391.63069325735989</v>
      </c>
      <c r="I5" s="2">
        <v>2106</v>
      </c>
      <c r="J5" s="4" t="s">
        <v>78</v>
      </c>
      <c r="K5" s="2">
        <v>400</v>
      </c>
      <c r="L5" s="2">
        <v>800</v>
      </c>
    </row>
    <row r="6" spans="1:12" ht="45" x14ac:dyDescent="0.25">
      <c r="A6" s="22"/>
      <c r="B6" s="1" t="s">
        <v>22</v>
      </c>
      <c r="C6" s="2" t="s">
        <v>13</v>
      </c>
      <c r="D6" s="3" t="s">
        <v>23</v>
      </c>
      <c r="E6" s="4" t="s">
        <v>15</v>
      </c>
      <c r="F6" s="5">
        <v>1270230.44</v>
      </c>
      <c r="G6" s="5">
        <f t="shared" si="1"/>
        <v>1270230.44</v>
      </c>
      <c r="H6" s="6">
        <f t="shared" si="0"/>
        <v>672.0795978835979</v>
      </c>
      <c r="I6" s="2">
        <v>1890</v>
      </c>
      <c r="J6" s="4" t="s">
        <v>78</v>
      </c>
      <c r="K6" s="2">
        <v>312</v>
      </c>
      <c r="L6" s="2">
        <v>624</v>
      </c>
    </row>
    <row r="7" spans="1:12" ht="30" x14ac:dyDescent="0.25">
      <c r="A7" s="22"/>
      <c r="B7" s="1" t="s">
        <v>24</v>
      </c>
      <c r="C7" s="2" t="s">
        <v>13</v>
      </c>
      <c r="D7" s="3" t="s">
        <v>18</v>
      </c>
      <c r="E7" s="4" t="s">
        <v>15</v>
      </c>
      <c r="F7" s="5">
        <v>644660.57999999996</v>
      </c>
      <c r="G7" s="5">
        <f t="shared" si="1"/>
        <v>644660.57999999996</v>
      </c>
      <c r="H7" s="6">
        <f t="shared" si="0"/>
        <v>1492.2698611111109</v>
      </c>
      <c r="I7" s="2">
        <v>432</v>
      </c>
      <c r="J7" s="4" t="s">
        <v>78</v>
      </c>
      <c r="K7" s="2">
        <v>438</v>
      </c>
      <c r="L7" s="2">
        <v>876</v>
      </c>
    </row>
    <row r="8" spans="1:12" ht="45" x14ac:dyDescent="0.25">
      <c r="A8" s="22"/>
      <c r="B8" s="8" t="s">
        <v>25</v>
      </c>
      <c r="C8" s="2" t="s">
        <v>13</v>
      </c>
      <c r="D8" s="3" t="s">
        <v>18</v>
      </c>
      <c r="E8" s="4" t="s">
        <v>15</v>
      </c>
      <c r="F8" s="5">
        <v>531141.69999999995</v>
      </c>
      <c r="G8" s="5">
        <f t="shared" si="1"/>
        <v>531141.69999999995</v>
      </c>
      <c r="H8" s="6">
        <f t="shared" si="0"/>
        <v>1996.7733082706766</v>
      </c>
      <c r="I8" s="2">
        <v>266</v>
      </c>
      <c r="J8" s="4" t="s">
        <v>78</v>
      </c>
      <c r="K8" s="2">
        <v>87</v>
      </c>
      <c r="L8" s="2">
        <v>174</v>
      </c>
    </row>
    <row r="9" spans="1:12" ht="30" x14ac:dyDescent="0.25">
      <c r="A9" s="22"/>
      <c r="B9" s="1" t="s">
        <v>26</v>
      </c>
      <c r="C9" s="2" t="s">
        <v>13</v>
      </c>
      <c r="D9" s="3" t="s">
        <v>27</v>
      </c>
      <c r="E9" s="4" t="s">
        <v>15</v>
      </c>
      <c r="F9" s="5">
        <v>1000000</v>
      </c>
      <c r="G9" s="5">
        <f t="shared" si="1"/>
        <v>1000000</v>
      </c>
      <c r="H9" s="6">
        <f t="shared" si="0"/>
        <v>996.81020733652304</v>
      </c>
      <c r="I9" s="2">
        <v>1003.2</v>
      </c>
      <c r="J9" s="4" t="s">
        <v>78</v>
      </c>
      <c r="K9" s="2">
        <v>300</v>
      </c>
      <c r="L9" s="2">
        <v>600</v>
      </c>
    </row>
    <row r="10" spans="1:12" ht="30" x14ac:dyDescent="0.25">
      <c r="A10" s="22"/>
      <c r="B10" s="8" t="s">
        <v>28</v>
      </c>
      <c r="C10" s="2" t="s">
        <v>13</v>
      </c>
      <c r="D10" s="3" t="s">
        <v>18</v>
      </c>
      <c r="E10" s="4" t="s">
        <v>15</v>
      </c>
      <c r="F10" s="5">
        <v>461927.22</v>
      </c>
      <c r="G10" s="5">
        <f t="shared" si="1"/>
        <v>461927.22</v>
      </c>
      <c r="H10" s="6">
        <f t="shared" si="0"/>
        <v>2099.6691818181816</v>
      </c>
      <c r="I10" s="2">
        <v>220</v>
      </c>
      <c r="J10" s="4" t="s">
        <v>78</v>
      </c>
      <c r="K10" s="2">
        <v>90</v>
      </c>
      <c r="L10" s="2">
        <v>180</v>
      </c>
    </row>
    <row r="11" spans="1:12" ht="45" x14ac:dyDescent="0.25">
      <c r="A11" s="22"/>
      <c r="B11" s="1" t="s">
        <v>29</v>
      </c>
      <c r="C11" s="2" t="s">
        <v>17</v>
      </c>
      <c r="D11" s="3" t="s">
        <v>14</v>
      </c>
      <c r="E11" s="4" t="s">
        <v>15</v>
      </c>
      <c r="F11" s="5">
        <v>800000</v>
      </c>
      <c r="G11" s="5">
        <f t="shared" si="1"/>
        <v>800000</v>
      </c>
      <c r="H11" s="6">
        <f t="shared" si="0"/>
        <v>287.42652659413937</v>
      </c>
      <c r="I11" s="2">
        <v>2783.32</v>
      </c>
      <c r="J11" s="4" t="s">
        <v>78</v>
      </c>
      <c r="K11" s="2">
        <v>140</v>
      </c>
      <c r="L11" s="2">
        <v>7700</v>
      </c>
    </row>
    <row r="12" spans="1:12" ht="60" x14ac:dyDescent="0.25">
      <c r="A12" s="22"/>
      <c r="B12" s="8" t="s">
        <v>30</v>
      </c>
      <c r="C12" s="2" t="s">
        <v>13</v>
      </c>
      <c r="D12" s="3" t="s">
        <v>31</v>
      </c>
      <c r="E12" s="4" t="s">
        <v>15</v>
      </c>
      <c r="F12" s="5">
        <v>703204.9</v>
      </c>
      <c r="G12" s="5">
        <f t="shared" si="1"/>
        <v>703204.9</v>
      </c>
      <c r="H12" s="6">
        <f t="shared" si="0"/>
        <v>147.7336736730428</v>
      </c>
      <c r="I12" s="2">
        <v>4759.95</v>
      </c>
      <c r="J12" s="4" t="s">
        <v>78</v>
      </c>
      <c r="K12" s="2">
        <v>150</v>
      </c>
      <c r="L12" s="2">
        <v>350</v>
      </c>
    </row>
    <row r="13" spans="1:12" ht="45" x14ac:dyDescent="0.25">
      <c r="A13" s="22"/>
      <c r="B13" s="7" t="s">
        <v>32</v>
      </c>
      <c r="C13" s="2" t="s">
        <v>13</v>
      </c>
      <c r="D13" s="3" t="s">
        <v>33</v>
      </c>
      <c r="E13" s="4" t="s">
        <v>15</v>
      </c>
      <c r="F13" s="5">
        <v>551857.24</v>
      </c>
      <c r="G13" s="5">
        <f t="shared" si="1"/>
        <v>551857.24</v>
      </c>
      <c r="H13" s="6">
        <f t="shared" si="0"/>
        <v>328.48645238095236</v>
      </c>
      <c r="I13" s="2">
        <v>1680</v>
      </c>
      <c r="J13" s="4" t="s">
        <v>78</v>
      </c>
      <c r="K13" s="2">
        <v>196</v>
      </c>
      <c r="L13" s="2">
        <v>432</v>
      </c>
    </row>
    <row r="14" spans="1:12" ht="45" x14ac:dyDescent="0.25">
      <c r="A14" s="22"/>
      <c r="B14" s="8" t="s">
        <v>34</v>
      </c>
      <c r="C14" s="2" t="s">
        <v>13</v>
      </c>
      <c r="D14" s="3" t="s">
        <v>31</v>
      </c>
      <c r="E14" s="4" t="s">
        <v>15</v>
      </c>
      <c r="F14" s="5">
        <v>301129.06</v>
      </c>
      <c r="G14" s="5">
        <f t="shared" si="1"/>
        <v>301129.06</v>
      </c>
      <c r="H14" s="6">
        <f t="shared" si="0"/>
        <v>179.24348809523809</v>
      </c>
      <c r="I14" s="2">
        <v>1680</v>
      </c>
      <c r="J14" s="4" t="s">
        <v>78</v>
      </c>
      <c r="K14" s="2">
        <v>196</v>
      </c>
      <c r="L14" s="2">
        <v>432</v>
      </c>
    </row>
    <row r="15" spans="1:12" ht="45" x14ac:dyDescent="0.25">
      <c r="A15" s="22"/>
      <c r="B15" s="1" t="s">
        <v>35</v>
      </c>
      <c r="C15" s="2" t="s">
        <v>13</v>
      </c>
      <c r="D15" s="3" t="s">
        <v>36</v>
      </c>
      <c r="E15" s="4" t="s">
        <v>15</v>
      </c>
      <c r="F15" s="5">
        <v>631375.5</v>
      </c>
      <c r="G15" s="5">
        <f t="shared" si="1"/>
        <v>631375.5</v>
      </c>
      <c r="H15" s="6">
        <f t="shared" si="0"/>
        <v>2630.7312499999998</v>
      </c>
      <c r="I15" s="2">
        <v>240</v>
      </c>
      <c r="J15" s="4" t="s">
        <v>78</v>
      </c>
      <c r="K15" s="2">
        <v>200</v>
      </c>
      <c r="L15" s="2">
        <v>402</v>
      </c>
    </row>
    <row r="16" spans="1:12" ht="30" x14ac:dyDescent="0.25">
      <c r="A16" s="22"/>
      <c r="B16" s="1" t="s">
        <v>37</v>
      </c>
      <c r="C16" s="2" t="s">
        <v>17</v>
      </c>
      <c r="D16" s="3" t="s">
        <v>38</v>
      </c>
      <c r="E16" s="4" t="s">
        <v>15</v>
      </c>
      <c r="F16" s="5">
        <v>1203268</v>
      </c>
      <c r="G16" s="5">
        <f t="shared" si="1"/>
        <v>1203268</v>
      </c>
      <c r="H16" s="6">
        <f t="shared" si="0"/>
        <v>475.6</v>
      </c>
      <c r="I16" s="2">
        <v>2530</v>
      </c>
      <c r="J16" s="4" t="s">
        <v>78</v>
      </c>
      <c r="K16" s="2">
        <v>140</v>
      </c>
      <c r="L16" s="2">
        <v>7700</v>
      </c>
    </row>
    <row r="17" spans="1:12" ht="45" x14ac:dyDescent="0.25">
      <c r="A17" s="22"/>
      <c r="B17" s="1" t="s">
        <v>39</v>
      </c>
      <c r="C17" s="2" t="s">
        <v>13</v>
      </c>
      <c r="D17" s="3" t="s">
        <v>40</v>
      </c>
      <c r="E17" s="4" t="s">
        <v>15</v>
      </c>
      <c r="F17" s="5">
        <v>953661.71</v>
      </c>
      <c r="G17" s="5">
        <f t="shared" si="1"/>
        <v>953661.71</v>
      </c>
      <c r="H17" s="6">
        <f t="shared" si="0"/>
        <v>1753.0546139705882</v>
      </c>
      <c r="I17" s="2">
        <v>544</v>
      </c>
      <c r="J17" s="4" t="s">
        <v>78</v>
      </c>
      <c r="K17" s="2">
        <v>150</v>
      </c>
      <c r="L17" s="2">
        <v>300</v>
      </c>
    </row>
    <row r="18" spans="1:12" ht="60" x14ac:dyDescent="0.25">
      <c r="A18" s="22"/>
      <c r="B18" s="1" t="s">
        <v>41</v>
      </c>
      <c r="C18" s="2" t="s">
        <v>13</v>
      </c>
      <c r="D18" s="3" t="s">
        <v>42</v>
      </c>
      <c r="E18" s="4" t="s">
        <v>15</v>
      </c>
      <c r="F18" s="5">
        <v>1151560</v>
      </c>
      <c r="G18" s="5">
        <f t="shared" si="1"/>
        <v>1151560</v>
      </c>
      <c r="H18" s="6">
        <f t="shared" si="0"/>
        <v>1148.4477067148027</v>
      </c>
      <c r="I18" s="2">
        <v>1002.71</v>
      </c>
      <c r="J18" s="4" t="s">
        <v>78</v>
      </c>
      <c r="K18" s="2">
        <v>300</v>
      </c>
      <c r="L18" s="2">
        <v>630</v>
      </c>
    </row>
    <row r="19" spans="1:12" ht="75" x14ac:dyDescent="0.25">
      <c r="A19" s="22"/>
      <c r="B19" s="7" t="s">
        <v>43</v>
      </c>
      <c r="C19" s="2" t="s">
        <v>13</v>
      </c>
      <c r="D19" s="3" t="s">
        <v>44</v>
      </c>
      <c r="E19" s="4" t="s">
        <v>15</v>
      </c>
      <c r="F19" s="5">
        <v>400000</v>
      </c>
      <c r="G19" s="5">
        <f t="shared" si="1"/>
        <v>400000</v>
      </c>
      <c r="H19" s="6">
        <f t="shared" si="0"/>
        <v>2500</v>
      </c>
      <c r="I19" s="2">
        <v>160</v>
      </c>
      <c r="J19" s="4" t="s">
        <v>78</v>
      </c>
      <c r="K19" s="2">
        <v>300</v>
      </c>
      <c r="L19" s="2">
        <v>630</v>
      </c>
    </row>
    <row r="20" spans="1:12" ht="75" x14ac:dyDescent="0.25">
      <c r="A20" s="23"/>
      <c r="B20" s="1" t="s">
        <v>45</v>
      </c>
      <c r="C20" s="2" t="s">
        <v>13</v>
      </c>
      <c r="D20" s="3" t="s">
        <v>31</v>
      </c>
      <c r="E20" s="4" t="s">
        <v>15</v>
      </c>
      <c r="F20" s="5">
        <v>1006939.83</v>
      </c>
      <c r="G20" s="5">
        <f t="shared" si="1"/>
        <v>1006939.83</v>
      </c>
      <c r="H20" s="6">
        <f t="shared" si="0"/>
        <v>140.81498993119649</v>
      </c>
      <c r="I20" s="2">
        <v>7150.8</v>
      </c>
      <c r="J20" s="4" t="s">
        <v>78</v>
      </c>
      <c r="K20" s="2">
        <v>300</v>
      </c>
      <c r="L20" s="2">
        <v>630</v>
      </c>
    </row>
    <row r="21" spans="1:12" ht="45" x14ac:dyDescent="0.25">
      <c r="A21" s="24">
        <v>2021</v>
      </c>
      <c r="B21" s="9" t="s">
        <v>46</v>
      </c>
      <c r="C21" s="2" t="s">
        <v>13</v>
      </c>
      <c r="D21" s="10" t="s">
        <v>47</v>
      </c>
      <c r="E21" s="4" t="s">
        <v>15</v>
      </c>
      <c r="F21" s="11">
        <v>2896418.2</v>
      </c>
      <c r="G21" s="11">
        <f t="shared" ref="G21:G48" si="2">F21</f>
        <v>2896418.2</v>
      </c>
      <c r="H21" s="6">
        <f t="shared" si="0"/>
        <v>1387.1734674329502</v>
      </c>
      <c r="I21" s="2">
        <v>2088</v>
      </c>
      <c r="J21" s="4" t="s">
        <v>78</v>
      </c>
      <c r="K21" s="2">
        <v>196</v>
      </c>
      <c r="L21" s="2">
        <v>432</v>
      </c>
    </row>
    <row r="22" spans="1:12" ht="30" x14ac:dyDescent="0.25">
      <c r="A22" s="25"/>
      <c r="B22" s="12" t="s">
        <v>48</v>
      </c>
      <c r="C22" s="2" t="s">
        <v>13</v>
      </c>
      <c r="D22" s="14" t="s">
        <v>18</v>
      </c>
      <c r="E22" s="4" t="s">
        <v>15</v>
      </c>
      <c r="F22" s="13">
        <v>1368031.74</v>
      </c>
      <c r="G22" s="11">
        <f t="shared" si="2"/>
        <v>1368031.74</v>
      </c>
      <c r="H22" s="6">
        <f t="shared" si="0"/>
        <v>1982.6546956521738</v>
      </c>
      <c r="I22" s="2">
        <v>690</v>
      </c>
      <c r="J22" s="4" t="s">
        <v>78</v>
      </c>
      <c r="K22" s="2">
        <v>1500</v>
      </c>
      <c r="L22" s="2">
        <v>3000</v>
      </c>
    </row>
    <row r="23" spans="1:12" ht="30" x14ac:dyDescent="0.25">
      <c r="A23" s="25"/>
      <c r="B23" s="12" t="s">
        <v>49</v>
      </c>
      <c r="C23" s="2" t="s">
        <v>13</v>
      </c>
      <c r="D23" s="14" t="s">
        <v>27</v>
      </c>
      <c r="E23" s="4" t="s">
        <v>15</v>
      </c>
      <c r="F23" s="13">
        <v>700000</v>
      </c>
      <c r="G23" s="11">
        <f t="shared" si="2"/>
        <v>700000</v>
      </c>
      <c r="H23" s="6">
        <f t="shared" si="0"/>
        <v>2839.1806935712834</v>
      </c>
      <c r="I23" s="2">
        <v>246.55</v>
      </c>
      <c r="J23" s="4" t="s">
        <v>78</v>
      </c>
      <c r="K23" s="2">
        <v>200</v>
      </c>
      <c r="L23" s="2">
        <v>400</v>
      </c>
    </row>
    <row r="24" spans="1:12" ht="45" x14ac:dyDescent="0.25">
      <c r="A24" s="25"/>
      <c r="B24" s="12" t="s">
        <v>50</v>
      </c>
      <c r="C24" s="2" t="s">
        <v>13</v>
      </c>
      <c r="D24" s="14" t="s">
        <v>33</v>
      </c>
      <c r="E24" s="4" t="s">
        <v>15</v>
      </c>
      <c r="F24" s="13">
        <v>661221.82999999996</v>
      </c>
      <c r="G24" s="11">
        <f t="shared" si="2"/>
        <v>661221.82999999996</v>
      </c>
      <c r="H24" s="6">
        <f t="shared" si="0"/>
        <v>627.64293308020876</v>
      </c>
      <c r="I24" s="2">
        <v>1053.5</v>
      </c>
      <c r="J24" s="4" t="s">
        <v>78</v>
      </c>
      <c r="K24" s="2">
        <v>200</v>
      </c>
      <c r="L24" s="2">
        <v>400</v>
      </c>
    </row>
    <row r="25" spans="1:12" ht="60" x14ac:dyDescent="0.25">
      <c r="A25" s="25"/>
      <c r="B25" s="12" t="s">
        <v>51</v>
      </c>
      <c r="C25" s="2" t="s">
        <v>13</v>
      </c>
      <c r="D25" s="14" t="s">
        <v>52</v>
      </c>
      <c r="E25" s="4" t="s">
        <v>15</v>
      </c>
      <c r="F25" s="13">
        <v>1194161.32</v>
      </c>
      <c r="G25" s="11">
        <f t="shared" si="2"/>
        <v>1194161.32</v>
      </c>
      <c r="H25" s="6">
        <f t="shared" si="0"/>
        <v>3491.6997660818715</v>
      </c>
      <c r="I25" s="2">
        <v>342</v>
      </c>
      <c r="J25" s="4" t="s">
        <v>78</v>
      </c>
      <c r="K25" s="2">
        <v>250</v>
      </c>
      <c r="L25" s="2">
        <v>500</v>
      </c>
    </row>
    <row r="26" spans="1:12" ht="30" x14ac:dyDescent="0.25">
      <c r="A26" s="25"/>
      <c r="B26" s="12" t="s">
        <v>53</v>
      </c>
      <c r="C26" s="2" t="s">
        <v>13</v>
      </c>
      <c r="D26" s="14" t="s">
        <v>52</v>
      </c>
      <c r="E26" s="4" t="s">
        <v>15</v>
      </c>
      <c r="F26" s="13">
        <v>1553914.96</v>
      </c>
      <c r="G26" s="11">
        <f t="shared" si="2"/>
        <v>1553914.96</v>
      </c>
      <c r="H26" s="6">
        <f t="shared" si="0"/>
        <v>774.86147969741842</v>
      </c>
      <c r="I26" s="2">
        <v>2005.41</v>
      </c>
      <c r="J26" s="4" t="s">
        <v>78</v>
      </c>
      <c r="K26" s="2">
        <v>250</v>
      </c>
      <c r="L26" s="2">
        <v>500</v>
      </c>
    </row>
    <row r="27" spans="1:12" ht="45" x14ac:dyDescent="0.25">
      <c r="A27" s="25"/>
      <c r="B27" s="12" t="s">
        <v>54</v>
      </c>
      <c r="C27" s="2" t="s">
        <v>13</v>
      </c>
      <c r="D27" s="14" t="s">
        <v>52</v>
      </c>
      <c r="E27" s="4" t="s">
        <v>15</v>
      </c>
      <c r="F27" s="13">
        <v>1426962.11</v>
      </c>
      <c r="G27" s="11">
        <f t="shared" si="2"/>
        <v>1426962.11</v>
      </c>
      <c r="H27" s="6">
        <f t="shared" si="0"/>
        <v>711.55629522142601</v>
      </c>
      <c r="I27" s="2">
        <v>2005.41</v>
      </c>
      <c r="J27" s="4" t="s">
        <v>78</v>
      </c>
      <c r="K27" s="2">
        <v>265</v>
      </c>
      <c r="L27" s="2">
        <f t="shared" ref="L27:L48" si="3">K27*2</f>
        <v>530</v>
      </c>
    </row>
    <row r="28" spans="1:12" ht="45" x14ac:dyDescent="0.25">
      <c r="A28" s="25"/>
      <c r="B28" s="12" t="s">
        <v>55</v>
      </c>
      <c r="C28" s="2" t="s">
        <v>13</v>
      </c>
      <c r="D28" s="14" t="s">
        <v>52</v>
      </c>
      <c r="E28" s="4" t="s">
        <v>15</v>
      </c>
      <c r="F28" s="13">
        <v>4802774.8600000003</v>
      </c>
      <c r="G28" s="11">
        <f t="shared" si="2"/>
        <v>4802774.8600000003</v>
      </c>
      <c r="H28" s="6">
        <f t="shared" si="0"/>
        <v>755.28984957971966</v>
      </c>
      <c r="I28" s="2">
        <v>6358.85</v>
      </c>
      <c r="J28" s="4" t="s">
        <v>78</v>
      </c>
      <c r="K28" s="2">
        <v>200</v>
      </c>
      <c r="L28" s="2">
        <f t="shared" si="3"/>
        <v>400</v>
      </c>
    </row>
    <row r="29" spans="1:12" ht="45" x14ac:dyDescent="0.25">
      <c r="A29" s="25"/>
      <c r="B29" s="12" t="s">
        <v>56</v>
      </c>
      <c r="C29" s="2" t="s">
        <v>13</v>
      </c>
      <c r="D29" s="14" t="s">
        <v>52</v>
      </c>
      <c r="E29" s="4" t="s">
        <v>15</v>
      </c>
      <c r="F29" s="13">
        <v>7931055.5300000003</v>
      </c>
      <c r="G29" s="11">
        <f t="shared" si="2"/>
        <v>7931055.5300000003</v>
      </c>
      <c r="H29" s="6">
        <f t="shared" si="0"/>
        <v>1247.2468339400991</v>
      </c>
      <c r="I29" s="2">
        <v>6358.85</v>
      </c>
      <c r="J29" s="4" t="s">
        <v>78</v>
      </c>
      <c r="K29" s="2">
        <v>200</v>
      </c>
      <c r="L29" s="2">
        <f t="shared" si="3"/>
        <v>400</v>
      </c>
    </row>
    <row r="30" spans="1:12" ht="60" x14ac:dyDescent="0.25">
      <c r="A30" s="25"/>
      <c r="B30" s="12" t="s">
        <v>57</v>
      </c>
      <c r="C30" s="2" t="s">
        <v>13</v>
      </c>
      <c r="D30" s="14" t="s">
        <v>52</v>
      </c>
      <c r="E30" s="4" t="s">
        <v>15</v>
      </c>
      <c r="F30" s="15">
        <v>6696379.2000000002</v>
      </c>
      <c r="G30" s="11">
        <f t="shared" si="2"/>
        <v>6696379.2000000002</v>
      </c>
      <c r="H30" s="6">
        <f t="shared" si="0"/>
        <v>1797.7291263413076</v>
      </c>
      <c r="I30" s="2">
        <v>3724.91</v>
      </c>
      <c r="J30" s="4" t="s">
        <v>78</v>
      </c>
      <c r="K30" s="2">
        <v>250</v>
      </c>
      <c r="L30" s="2">
        <f t="shared" si="3"/>
        <v>500</v>
      </c>
    </row>
    <row r="31" spans="1:12" ht="45" x14ac:dyDescent="0.25">
      <c r="A31" s="25"/>
      <c r="B31" s="9" t="s">
        <v>58</v>
      </c>
      <c r="C31" s="2" t="s">
        <v>13</v>
      </c>
      <c r="D31" s="14" t="s">
        <v>52</v>
      </c>
      <c r="E31" s="4" t="s">
        <v>15</v>
      </c>
      <c r="F31" s="11">
        <v>1377118.05</v>
      </c>
      <c r="G31" s="11">
        <f t="shared" si="2"/>
        <v>1377118.05</v>
      </c>
      <c r="H31" s="6">
        <f t="shared" si="0"/>
        <v>1163.1064611486486</v>
      </c>
      <c r="I31" s="2">
        <v>1184</v>
      </c>
      <c r="J31" s="4" t="s">
        <v>78</v>
      </c>
      <c r="K31" s="2">
        <v>140</v>
      </c>
      <c r="L31" s="2">
        <f t="shared" si="3"/>
        <v>280</v>
      </c>
    </row>
    <row r="32" spans="1:12" ht="30" x14ac:dyDescent="0.25">
      <c r="A32" s="25"/>
      <c r="B32" s="9" t="s">
        <v>59</v>
      </c>
      <c r="C32" s="2" t="s">
        <v>13</v>
      </c>
      <c r="D32" s="10" t="s">
        <v>60</v>
      </c>
      <c r="E32" s="4" t="s">
        <v>15</v>
      </c>
      <c r="F32" s="11">
        <v>1748357.67</v>
      </c>
      <c r="G32" s="11">
        <f t="shared" si="2"/>
        <v>1748357.67</v>
      </c>
      <c r="H32" s="6">
        <f t="shared" si="0"/>
        <v>1476.6534374999999</v>
      </c>
      <c r="I32" s="2">
        <v>1184</v>
      </c>
      <c r="J32" s="4" t="s">
        <v>78</v>
      </c>
      <c r="K32" s="2">
        <v>140</v>
      </c>
      <c r="L32" s="2">
        <f t="shared" si="3"/>
        <v>280</v>
      </c>
    </row>
    <row r="33" spans="1:12" ht="60" x14ac:dyDescent="0.25">
      <c r="A33" s="25"/>
      <c r="B33" s="9" t="s">
        <v>61</v>
      </c>
      <c r="C33" s="2" t="s">
        <v>17</v>
      </c>
      <c r="D33" s="10" t="s">
        <v>62</v>
      </c>
      <c r="E33" s="4" t="s">
        <v>15</v>
      </c>
      <c r="F33" s="11">
        <v>1531330.54</v>
      </c>
      <c r="G33" s="11">
        <f t="shared" si="2"/>
        <v>1531330.54</v>
      </c>
      <c r="H33" s="6">
        <f t="shared" si="0"/>
        <v>848.2885774429426</v>
      </c>
      <c r="I33" s="2">
        <v>1805.2</v>
      </c>
      <c r="J33" s="4" t="s">
        <v>78</v>
      </c>
      <c r="K33" s="2">
        <v>250</v>
      </c>
      <c r="L33" s="2">
        <f t="shared" si="3"/>
        <v>500</v>
      </c>
    </row>
    <row r="34" spans="1:12" ht="45" x14ac:dyDescent="0.25">
      <c r="A34" s="25"/>
      <c r="B34" s="12" t="s">
        <v>63</v>
      </c>
      <c r="C34" s="2" t="s">
        <v>13</v>
      </c>
      <c r="D34" s="14" t="s">
        <v>18</v>
      </c>
      <c r="E34" s="4" t="s">
        <v>15</v>
      </c>
      <c r="F34" s="13">
        <v>1244016.28</v>
      </c>
      <c r="G34" s="11">
        <f t="shared" si="2"/>
        <v>1244016.28</v>
      </c>
      <c r="H34" s="6">
        <f t="shared" si="0"/>
        <v>2618.9816421052633</v>
      </c>
      <c r="I34" s="2">
        <v>475</v>
      </c>
      <c r="J34" s="4" t="s">
        <v>78</v>
      </c>
      <c r="K34" s="2">
        <v>620</v>
      </c>
      <c r="L34" s="2">
        <f t="shared" si="3"/>
        <v>1240</v>
      </c>
    </row>
    <row r="35" spans="1:12" ht="45" x14ac:dyDescent="0.25">
      <c r="A35" s="25"/>
      <c r="B35" s="12" t="s">
        <v>64</v>
      </c>
      <c r="C35" s="2" t="s">
        <v>17</v>
      </c>
      <c r="D35" s="14" t="s">
        <v>23</v>
      </c>
      <c r="E35" s="4" t="s">
        <v>15</v>
      </c>
      <c r="F35" s="13">
        <v>1237211.78</v>
      </c>
      <c r="G35" s="11">
        <f t="shared" si="2"/>
        <v>1237211.78</v>
      </c>
      <c r="H35" s="6">
        <f t="shared" si="0"/>
        <v>694.59453177633054</v>
      </c>
      <c r="I35" s="2">
        <v>1781.2</v>
      </c>
      <c r="J35" s="4" t="s">
        <v>78</v>
      </c>
      <c r="K35" s="2">
        <v>550</v>
      </c>
      <c r="L35" s="2">
        <f t="shared" si="3"/>
        <v>1100</v>
      </c>
    </row>
    <row r="36" spans="1:12" ht="30" x14ac:dyDescent="0.25">
      <c r="A36" s="25"/>
      <c r="B36" s="12" t="s">
        <v>65</v>
      </c>
      <c r="C36" s="2" t="s">
        <v>13</v>
      </c>
      <c r="D36" s="14" t="s">
        <v>18</v>
      </c>
      <c r="E36" s="4" t="s">
        <v>15</v>
      </c>
      <c r="F36" s="13">
        <v>485670.64</v>
      </c>
      <c r="G36" s="11">
        <f t="shared" si="2"/>
        <v>485670.64</v>
      </c>
      <c r="H36" s="6">
        <f t="shared" si="0"/>
        <v>1536.9324050632911</v>
      </c>
      <c r="I36" s="2">
        <v>316</v>
      </c>
      <c r="J36" s="4" t="s">
        <v>78</v>
      </c>
      <c r="K36" s="2">
        <v>750</v>
      </c>
      <c r="L36" s="2">
        <f t="shared" si="3"/>
        <v>1500</v>
      </c>
    </row>
    <row r="37" spans="1:12" ht="30" x14ac:dyDescent="0.25">
      <c r="A37" s="25"/>
      <c r="B37" s="16" t="s">
        <v>66</v>
      </c>
      <c r="C37" s="2" t="s">
        <v>13</v>
      </c>
      <c r="D37" s="17" t="s">
        <v>42</v>
      </c>
      <c r="E37" s="4" t="s">
        <v>15</v>
      </c>
      <c r="F37" s="18">
        <v>301062.15000000002</v>
      </c>
      <c r="G37" s="11">
        <f t="shared" si="2"/>
        <v>301062.15000000002</v>
      </c>
      <c r="H37" s="6">
        <f t="shared" si="0"/>
        <v>3584.0732142857146</v>
      </c>
      <c r="I37" s="2">
        <v>84</v>
      </c>
      <c r="J37" s="4" t="s">
        <v>78</v>
      </c>
      <c r="K37" s="2">
        <v>140</v>
      </c>
      <c r="L37" s="2">
        <f t="shared" si="3"/>
        <v>280</v>
      </c>
    </row>
    <row r="38" spans="1:12" ht="60" x14ac:dyDescent="0.25">
      <c r="A38" s="25"/>
      <c r="B38" s="16" t="s">
        <v>67</v>
      </c>
      <c r="C38" s="2" t="s">
        <v>13</v>
      </c>
      <c r="D38" s="17" t="s">
        <v>42</v>
      </c>
      <c r="E38" s="4" t="s">
        <v>15</v>
      </c>
      <c r="F38" s="18">
        <v>1418641.69</v>
      </c>
      <c r="G38" s="11">
        <f t="shared" si="2"/>
        <v>1418641.69</v>
      </c>
      <c r="H38" s="6">
        <f t="shared" si="0"/>
        <v>22390.178188131311</v>
      </c>
      <c r="I38" s="2">
        <v>63.36</v>
      </c>
      <c r="J38" s="4" t="s">
        <v>78</v>
      </c>
      <c r="K38" s="2">
        <v>500</v>
      </c>
      <c r="L38" s="2">
        <f t="shared" si="3"/>
        <v>1000</v>
      </c>
    </row>
    <row r="39" spans="1:12" ht="45" x14ac:dyDescent="0.25">
      <c r="A39" s="25"/>
      <c r="B39" s="16" t="s">
        <v>68</v>
      </c>
      <c r="C39" s="2" t="s">
        <v>13</v>
      </c>
      <c r="D39" s="17" t="s">
        <v>31</v>
      </c>
      <c r="E39" s="4" t="s">
        <v>15</v>
      </c>
      <c r="F39" s="18">
        <v>913935.57</v>
      </c>
      <c r="G39" s="11">
        <f t="shared" si="2"/>
        <v>913935.57</v>
      </c>
      <c r="H39" s="6">
        <f t="shared" si="0"/>
        <v>3841.0337480036983</v>
      </c>
      <c r="I39" s="2">
        <v>237.94</v>
      </c>
      <c r="J39" s="4" t="s">
        <v>78</v>
      </c>
      <c r="K39" s="2">
        <v>500</v>
      </c>
      <c r="L39" s="2">
        <f t="shared" si="3"/>
        <v>1000</v>
      </c>
    </row>
    <row r="40" spans="1:12" ht="45" x14ac:dyDescent="0.25">
      <c r="A40" s="25"/>
      <c r="B40" s="16" t="s">
        <v>69</v>
      </c>
      <c r="C40" s="2" t="s">
        <v>13</v>
      </c>
      <c r="D40" s="17" t="s">
        <v>42</v>
      </c>
      <c r="E40" s="4" t="s">
        <v>15</v>
      </c>
      <c r="F40" s="18">
        <v>889375</v>
      </c>
      <c r="G40" s="11">
        <f t="shared" si="2"/>
        <v>889375</v>
      </c>
      <c r="H40" s="6">
        <f t="shared" si="0"/>
        <v>4117.4768518518522</v>
      </c>
      <c r="I40" s="2">
        <v>216</v>
      </c>
      <c r="J40" s="4" t="s">
        <v>78</v>
      </c>
      <c r="K40" s="2">
        <v>250</v>
      </c>
      <c r="L40" s="2">
        <f t="shared" si="3"/>
        <v>500</v>
      </c>
    </row>
    <row r="41" spans="1:12" ht="45" x14ac:dyDescent="0.25">
      <c r="A41" s="25"/>
      <c r="B41" s="16" t="s">
        <v>70</v>
      </c>
      <c r="C41" s="2" t="s">
        <v>13</v>
      </c>
      <c r="D41" s="17" t="s">
        <v>44</v>
      </c>
      <c r="E41" s="4" t="s">
        <v>15</v>
      </c>
      <c r="F41" s="18">
        <v>300000</v>
      </c>
      <c r="G41" s="11">
        <f t="shared" si="2"/>
        <v>300000</v>
      </c>
      <c r="H41" s="6">
        <f t="shared" si="0"/>
        <v>272.02248719227458</v>
      </c>
      <c r="I41" s="2">
        <v>1102.8499999999999</v>
      </c>
      <c r="J41" s="4" t="s">
        <v>78</v>
      </c>
      <c r="K41" s="2">
        <v>68</v>
      </c>
      <c r="L41" s="2">
        <f t="shared" si="3"/>
        <v>136</v>
      </c>
    </row>
    <row r="42" spans="1:12" ht="45" x14ac:dyDescent="0.25">
      <c r="A42" s="25"/>
      <c r="B42" s="16" t="s">
        <v>70</v>
      </c>
      <c r="C42" s="2" t="s">
        <v>13</v>
      </c>
      <c r="D42" s="17" t="s">
        <v>44</v>
      </c>
      <c r="E42" s="4" t="s">
        <v>15</v>
      </c>
      <c r="F42" s="18">
        <v>300001</v>
      </c>
      <c r="G42" s="11">
        <f t="shared" si="2"/>
        <v>300001</v>
      </c>
      <c r="H42" s="6">
        <f t="shared" si="0"/>
        <v>272.02339393389855</v>
      </c>
      <c r="I42" s="2">
        <v>1102.8499999999999</v>
      </c>
      <c r="J42" s="4" t="s">
        <v>78</v>
      </c>
      <c r="K42" s="2">
        <v>68</v>
      </c>
      <c r="L42" s="2">
        <f t="shared" si="3"/>
        <v>136</v>
      </c>
    </row>
    <row r="43" spans="1:12" ht="60" x14ac:dyDescent="0.25">
      <c r="A43" s="26">
        <v>2022</v>
      </c>
      <c r="B43" s="19" t="s">
        <v>71</v>
      </c>
      <c r="C43" s="2" t="s">
        <v>13</v>
      </c>
      <c r="D43" s="19" t="s">
        <v>23</v>
      </c>
      <c r="E43" s="4" t="s">
        <v>15</v>
      </c>
      <c r="F43" s="20">
        <v>3694535.35</v>
      </c>
      <c r="G43" s="20">
        <f t="shared" si="2"/>
        <v>3694535.35</v>
      </c>
      <c r="H43" s="6">
        <f t="shared" si="0"/>
        <v>855.01859523258508</v>
      </c>
      <c r="I43" s="2">
        <v>4321</v>
      </c>
      <c r="J43" s="4" t="s">
        <v>78</v>
      </c>
      <c r="K43" s="2">
        <v>216</v>
      </c>
      <c r="L43" s="2">
        <f t="shared" si="3"/>
        <v>432</v>
      </c>
    </row>
    <row r="44" spans="1:12" ht="60" x14ac:dyDescent="0.25">
      <c r="A44" s="27"/>
      <c r="B44" s="19" t="s">
        <v>72</v>
      </c>
      <c r="C44" s="2" t="s">
        <v>13</v>
      </c>
      <c r="D44" s="19" t="s">
        <v>23</v>
      </c>
      <c r="E44" s="4" t="s">
        <v>15</v>
      </c>
      <c r="F44" s="20">
        <v>1766544.85</v>
      </c>
      <c r="G44" s="20">
        <f t="shared" si="2"/>
        <v>1766544.85</v>
      </c>
      <c r="H44" s="6">
        <f t="shared" si="0"/>
        <v>3498.1086138613864</v>
      </c>
      <c r="I44" s="2">
        <v>505</v>
      </c>
      <c r="J44" s="4" t="s">
        <v>78</v>
      </c>
      <c r="K44" s="2">
        <v>216</v>
      </c>
      <c r="L44" s="2">
        <f t="shared" si="3"/>
        <v>432</v>
      </c>
    </row>
    <row r="45" spans="1:12" ht="45" x14ac:dyDescent="0.25">
      <c r="A45" s="27"/>
      <c r="B45" s="19" t="s">
        <v>73</v>
      </c>
      <c r="C45" s="2" t="s">
        <v>13</v>
      </c>
      <c r="D45" s="19" t="s">
        <v>23</v>
      </c>
      <c r="E45" s="4" t="s">
        <v>15</v>
      </c>
      <c r="F45" s="20">
        <v>1140476.6200000001</v>
      </c>
      <c r="G45" s="20">
        <f t="shared" si="2"/>
        <v>1140476.6200000001</v>
      </c>
      <c r="H45" s="6">
        <f t="shared" si="0"/>
        <v>752.78984818481854</v>
      </c>
      <c r="I45" s="2">
        <v>1515</v>
      </c>
      <c r="J45" s="4" t="s">
        <v>78</v>
      </c>
      <c r="K45" s="2">
        <v>216</v>
      </c>
      <c r="L45" s="2">
        <f t="shared" si="3"/>
        <v>432</v>
      </c>
    </row>
    <row r="46" spans="1:12" ht="75" x14ac:dyDescent="0.25">
      <c r="A46" s="27"/>
      <c r="B46" s="19" t="s">
        <v>74</v>
      </c>
      <c r="C46" s="2" t="s">
        <v>17</v>
      </c>
      <c r="D46" s="19" t="s">
        <v>42</v>
      </c>
      <c r="E46" s="4" t="s">
        <v>15</v>
      </c>
      <c r="F46" s="20">
        <v>518238.63</v>
      </c>
      <c r="G46" s="20">
        <f t="shared" si="2"/>
        <v>518238.63</v>
      </c>
      <c r="H46" s="6">
        <f t="shared" si="0"/>
        <v>490.2919867549669</v>
      </c>
      <c r="I46" s="2">
        <v>1057</v>
      </c>
      <c r="J46" s="4" t="s">
        <v>78</v>
      </c>
      <c r="K46" s="2">
        <v>240</v>
      </c>
      <c r="L46" s="2">
        <f t="shared" si="3"/>
        <v>480</v>
      </c>
    </row>
    <row r="47" spans="1:12" ht="45" x14ac:dyDescent="0.25">
      <c r="A47" s="27"/>
      <c r="B47" s="19" t="s">
        <v>75</v>
      </c>
      <c r="C47" s="2" t="s">
        <v>13</v>
      </c>
      <c r="D47" s="19" t="s">
        <v>42</v>
      </c>
      <c r="E47" s="4" t="s">
        <v>15</v>
      </c>
      <c r="F47" s="20">
        <v>1351758.2</v>
      </c>
      <c r="G47" s="20">
        <f t="shared" si="2"/>
        <v>1351758.2</v>
      </c>
      <c r="H47" s="6">
        <f t="shared" si="0"/>
        <v>1161.3042955326459</v>
      </c>
      <c r="I47" s="2">
        <v>1164</v>
      </c>
      <c r="J47" s="4" t="s">
        <v>78</v>
      </c>
      <c r="K47" s="2">
        <v>672</v>
      </c>
      <c r="L47" s="2">
        <f t="shared" si="3"/>
        <v>1344</v>
      </c>
    </row>
    <row r="48" spans="1:12" ht="45" x14ac:dyDescent="0.25">
      <c r="A48" s="27"/>
      <c r="B48" s="19" t="s">
        <v>76</v>
      </c>
      <c r="C48" s="2" t="s">
        <v>17</v>
      </c>
      <c r="D48" s="19" t="s">
        <v>77</v>
      </c>
      <c r="E48" s="4" t="s">
        <v>15</v>
      </c>
      <c r="F48" s="20">
        <v>17991177.710000001</v>
      </c>
      <c r="G48" s="20">
        <f t="shared" si="2"/>
        <v>17991177.710000001</v>
      </c>
      <c r="H48" s="6">
        <f t="shared" si="0"/>
        <v>10453.909186519466</v>
      </c>
      <c r="I48" s="2">
        <v>1721</v>
      </c>
      <c r="J48" s="4" t="s">
        <v>78</v>
      </c>
      <c r="K48" s="2">
        <v>250</v>
      </c>
      <c r="L48" s="2">
        <f t="shared" si="3"/>
        <v>500</v>
      </c>
    </row>
    <row r="49" spans="1:12" x14ac:dyDescent="0.25">
      <c r="A49" s="28" t="s">
        <v>79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x14ac:dyDescent="0.25">
      <c r="C51" s="2"/>
    </row>
    <row r="52" spans="1:12" x14ac:dyDescent="0.25">
      <c r="C52" s="2"/>
    </row>
    <row r="53" spans="1:12" x14ac:dyDescent="0.25">
      <c r="C53" s="2"/>
    </row>
    <row r="54" spans="1:12" x14ac:dyDescent="0.25">
      <c r="C54" s="2"/>
    </row>
    <row r="55" spans="1:12" x14ac:dyDescent="0.25">
      <c r="C55" s="2"/>
    </row>
    <row r="56" spans="1:12" x14ac:dyDescent="0.25">
      <c r="C56" s="2"/>
    </row>
    <row r="57" spans="1:12" x14ac:dyDescent="0.25">
      <c r="C57" s="2"/>
    </row>
    <row r="58" spans="1:12" x14ac:dyDescent="0.25">
      <c r="C58" s="2"/>
    </row>
    <row r="59" spans="1:12" x14ac:dyDescent="0.25">
      <c r="C59" s="2"/>
    </row>
    <row r="60" spans="1:12" x14ac:dyDescent="0.25">
      <c r="C60" s="2"/>
    </row>
    <row r="61" spans="1:12" x14ac:dyDescent="0.25">
      <c r="C61" s="2"/>
    </row>
    <row r="62" spans="1:12" x14ac:dyDescent="0.25">
      <c r="C62" s="2"/>
    </row>
    <row r="63" spans="1:12" x14ac:dyDescent="0.25">
      <c r="C63" s="2"/>
    </row>
    <row r="64" spans="1:12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</sheetData>
  <mergeCells count="4">
    <mergeCell ref="A2:A20"/>
    <mergeCell ref="A21:A42"/>
    <mergeCell ref="A43:A48"/>
    <mergeCell ref="A49:L50"/>
  </mergeCells>
  <pageMargins left="0" right="0" top="0" bottom="0" header="0" footer="0"/>
  <pageSetup paperSize="3" scale="6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Obras07</dc:creator>
  <cp:lastModifiedBy>Alejandro</cp:lastModifiedBy>
  <cp:lastPrinted>2023-02-27T19:05:02Z</cp:lastPrinted>
  <dcterms:created xsi:type="dcterms:W3CDTF">2023-02-20T15:54:55Z</dcterms:created>
  <dcterms:modified xsi:type="dcterms:W3CDTF">2023-02-27T19:06:01Z</dcterms:modified>
</cp:coreProperties>
</file>